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C:\Users\h.gurler\Desktop\"/>
    </mc:Choice>
  </mc:AlternateContent>
  <xr:revisionPtr revIDLastSave="0" documentId="8_{0961656D-8A00-4213-8C1A-FF9F23814E46}" xr6:coauthVersionLast="36" xr6:coauthVersionMax="36" xr10:uidLastSave="{00000000-0000-0000-0000-000000000000}"/>
  <bookViews>
    <workbookView xWindow="0" yWindow="0" windowWidth="28800" windowHeight="11385" xr2:uid="{00000000-000D-0000-FFFF-FFFF00000000}"/>
  </bookViews>
  <sheets>
    <sheet name="2025 EKİM ilan" sheetId="12" r:id="rId1"/>
  </sheets>
  <definedNames>
    <definedName name="_xlnm.Print_Area" localSheetId="0">'2025 EKİM ilan'!$A$1:$Q$72</definedName>
  </definedNames>
  <calcPr calcId="191029"/>
</workbook>
</file>

<file path=xl/calcChain.xml><?xml version="1.0" encoding="utf-8"?>
<calcChain xmlns="http://schemas.openxmlformats.org/spreadsheetml/2006/main">
  <c r="O6" i="12" l="1"/>
  <c r="O7" i="12"/>
  <c r="O8" i="12"/>
  <c r="O9" i="12"/>
  <c r="O10" i="12"/>
  <c r="O11" i="12"/>
  <c r="O12" i="12"/>
  <c r="O13" i="12"/>
  <c r="O14" i="12"/>
  <c r="N6" i="12"/>
  <c r="N7" i="12"/>
  <c r="N8" i="12"/>
  <c r="N9" i="12"/>
  <c r="N10" i="12"/>
  <c r="N11" i="12"/>
  <c r="N12" i="12"/>
  <c r="N13" i="12"/>
  <c r="N14" i="12"/>
  <c r="O5" i="12"/>
  <c r="N5" i="12"/>
  <c r="O45" i="12" l="1"/>
  <c r="N45" i="12"/>
  <c r="O44" i="12"/>
  <c r="N44" i="12"/>
  <c r="O43" i="12"/>
  <c r="N43" i="12"/>
  <c r="O42" i="12"/>
  <c r="N42" i="12"/>
  <c r="O41" i="12"/>
  <c r="N41" i="12"/>
  <c r="O40" i="12"/>
  <c r="N40" i="12"/>
  <c r="O39" i="12"/>
  <c r="N39" i="12"/>
  <c r="O38" i="12"/>
  <c r="N38" i="12"/>
  <c r="O37" i="12"/>
  <c r="N37" i="12"/>
  <c r="O36" i="12"/>
  <c r="N36" i="12"/>
  <c r="O35" i="12"/>
  <c r="N35" i="12"/>
  <c r="O34" i="12"/>
  <c r="N34" i="12"/>
  <c r="O33" i="12"/>
  <c r="N33" i="12"/>
  <c r="O32" i="12"/>
  <c r="N32" i="12"/>
  <c r="O31" i="12"/>
  <c r="N31" i="12"/>
  <c r="O30" i="12"/>
  <c r="N30" i="12"/>
  <c r="O29" i="12"/>
  <c r="N29" i="12"/>
  <c r="O28" i="12"/>
  <c r="N28" i="12"/>
  <c r="O27" i="12"/>
  <c r="N27" i="12"/>
  <c r="O26" i="12"/>
  <c r="N26" i="12"/>
  <c r="O25" i="12"/>
  <c r="N25" i="12"/>
  <c r="O24" i="12"/>
  <c r="N24" i="12"/>
  <c r="O23" i="12"/>
  <c r="N23" i="12"/>
  <c r="O22" i="12"/>
  <c r="N22" i="12"/>
  <c r="O21" i="12"/>
  <c r="N21" i="12"/>
  <c r="O20" i="12"/>
  <c r="N20" i="12"/>
  <c r="O19" i="12"/>
  <c r="N19" i="12"/>
  <c r="O18" i="12"/>
  <c r="N18" i="12"/>
  <c r="O17" i="12"/>
  <c r="N17" i="12"/>
  <c r="O16" i="12"/>
  <c r="N16" i="12"/>
  <c r="O15" i="12"/>
  <c r="N15" i="12"/>
</calcChain>
</file>

<file path=xl/sharedStrings.xml><?xml version="1.0" encoding="utf-8"?>
<sst xmlns="http://schemas.openxmlformats.org/spreadsheetml/2006/main" count="363" uniqueCount="204">
  <si>
    <t>Sıra No</t>
  </si>
  <si>
    <t>Dosya No</t>
  </si>
  <si>
    <t>İLİ</t>
  </si>
  <si>
    <t>İLÇESİ</t>
  </si>
  <si>
    <t>Cadde/Sokak/Mevkii</t>
  </si>
  <si>
    <t>Kapı No</t>
  </si>
  <si>
    <t>Cinsi</t>
  </si>
  <si>
    <t>Kullanım Amacı</t>
  </si>
  <si>
    <t>Ada No</t>
  </si>
  <si>
    <t>Alanı (m²)</t>
  </si>
  <si>
    <t>İLAN</t>
  </si>
  <si>
    <t>Bucağı/Mah/Köy</t>
  </si>
  <si>
    <t xml:space="preserve">İhale Tarihi </t>
  </si>
  <si>
    <t>İhale Saati</t>
  </si>
  <si>
    <t>Aylık</t>
  </si>
  <si>
    <t>Geçici (%3)</t>
  </si>
  <si>
    <t>Muhammen Bedel (TL)</t>
  </si>
  <si>
    <t>Teminat (TL)</t>
  </si>
  <si>
    <t>Antalya</t>
  </si>
  <si>
    <t>Muratpaşa</t>
  </si>
  <si>
    <t>Konut</t>
  </si>
  <si>
    <t>Dükkan</t>
  </si>
  <si>
    <t>Kepez</t>
  </si>
  <si>
    <t>Büro</t>
  </si>
  <si>
    <t>Ek %5-20</t>
  </si>
  <si>
    <t xml:space="preserve">Kızıltoprak </t>
  </si>
  <si>
    <t>Arsa</t>
  </si>
  <si>
    <t>Mesken</t>
  </si>
  <si>
    <t>Tarla</t>
  </si>
  <si>
    <t>Elmalı</t>
  </si>
  <si>
    <t xml:space="preserve">Kuzeyyaka </t>
  </si>
  <si>
    <t>5-İsteklilerden, 2886 sayılı Devlet İhale Kanunu uyarınca;</t>
  </si>
  <si>
    <t xml:space="preserve">ANTALYA VAKIFLAR BÖLGE MÜDÜRLÜĞÜNDEN KİRALIK GAYRİMENKULLER </t>
  </si>
  <si>
    <t>Alanya</t>
  </si>
  <si>
    <t>071040072000</t>
  </si>
  <si>
    <t>Tarımsal Amaçlı</t>
  </si>
  <si>
    <t>Merkez</t>
  </si>
  <si>
    <t>152010013000</t>
  </si>
  <si>
    <t>Akın</t>
  </si>
  <si>
    <t>Karamanlı</t>
  </si>
  <si>
    <t>Cami</t>
  </si>
  <si>
    <t>151080013000</t>
  </si>
  <si>
    <t>Yeşilova</t>
  </si>
  <si>
    <t xml:space="preserve">Muratpaşa </t>
  </si>
  <si>
    <t xml:space="preserve">Tuvalet </t>
  </si>
  <si>
    <t>Kızıltoprak</t>
  </si>
  <si>
    <t>Isparta</t>
  </si>
  <si>
    <t>322010034001</t>
  </si>
  <si>
    <t>071040066000</t>
  </si>
  <si>
    <t xml:space="preserve">Avdanayağı Mevkii </t>
  </si>
  <si>
    <t>Küçüksöğle</t>
  </si>
  <si>
    <t>071013855000</t>
  </si>
  <si>
    <t>Güvenlik</t>
  </si>
  <si>
    <t>071010474001</t>
  </si>
  <si>
    <t xml:space="preserve">281. Sokak İbrahim Turan Apt Kat:4 </t>
  </si>
  <si>
    <t>152010003000</t>
  </si>
  <si>
    <t xml:space="preserve">Burdur </t>
  </si>
  <si>
    <t xml:space="preserve">Çeşmedamı </t>
  </si>
  <si>
    <t xml:space="preserve">Ulu Camii Sokak </t>
  </si>
  <si>
    <t>Tuvalet</t>
  </si>
  <si>
    <t>321010096000</t>
  </si>
  <si>
    <t>Kuleönü</t>
  </si>
  <si>
    <t>321010097000</t>
  </si>
  <si>
    <t>Yayılgan Mevkii</t>
  </si>
  <si>
    <t>151050006000</t>
  </si>
  <si>
    <t>151050007000</t>
  </si>
  <si>
    <t xml:space="preserve">Karaman </t>
  </si>
  <si>
    <t>375-397</t>
  </si>
  <si>
    <t xml:space="preserve">9 - 3 </t>
  </si>
  <si>
    <t>071161510000</t>
  </si>
  <si>
    <t>Yenigün</t>
  </si>
  <si>
    <t>Yunus Emre Caddesi No:51 Royal Park Evleri  1. ve 2. Bodrum  Kat</t>
  </si>
  <si>
    <t xml:space="preserve">Dükkan </t>
  </si>
  <si>
    <t>321050004000</t>
  </si>
  <si>
    <t xml:space="preserve">Gelendost </t>
  </si>
  <si>
    <t xml:space="preserve">Madenli </t>
  </si>
  <si>
    <t xml:space="preserve">Yeni 126 </t>
  </si>
  <si>
    <t>Yeni 66 (Eski 121)</t>
  </si>
  <si>
    <t xml:space="preserve">Orta Güney Mevkii </t>
  </si>
  <si>
    <t>321090011000</t>
  </si>
  <si>
    <t xml:space="preserve">Şarkikaraağaç </t>
  </si>
  <si>
    <t xml:space="preserve">Çiçekpınar </t>
  </si>
  <si>
    <t>321090010000</t>
  </si>
  <si>
    <t>7</t>
  </si>
  <si>
    <t>071040064000</t>
  </si>
  <si>
    <t>Büyüksöğle</t>
  </si>
  <si>
    <t>Gölgekaya Mevkii</t>
  </si>
  <si>
    <t>Yeni 190</t>
  </si>
  <si>
    <t>Yeni 35 (Eski 1560)</t>
  </si>
  <si>
    <t>071040065000</t>
  </si>
  <si>
    <t xml:space="preserve">Küçüksöğle </t>
  </si>
  <si>
    <t xml:space="preserve">Yeni 166 </t>
  </si>
  <si>
    <t>Yeni 63 (Eski 2010)</t>
  </si>
  <si>
    <t>071040063000</t>
  </si>
  <si>
    <t xml:space="preserve">Kalın Harman </t>
  </si>
  <si>
    <t xml:space="preserve">Kızıl Sırım Mevkii </t>
  </si>
  <si>
    <t xml:space="preserve">Yeni 106 </t>
  </si>
  <si>
    <t xml:space="preserve">Yeni 1 (Eski 1771) </t>
  </si>
  <si>
    <t>071040068000</t>
  </si>
  <si>
    <t>Yeni 112 (Eski 2137)</t>
  </si>
  <si>
    <t>071040067000</t>
  </si>
  <si>
    <t xml:space="preserve">Kalpyer Mevkii </t>
  </si>
  <si>
    <t>Yeni 162</t>
  </si>
  <si>
    <t>Yeni 40 (Eski 1643)</t>
  </si>
  <si>
    <t>071161295001</t>
  </si>
  <si>
    <t xml:space="preserve">996. Sokak No:7 </t>
  </si>
  <si>
    <t>321010005015</t>
  </si>
  <si>
    <t xml:space="preserve">Pirimehmet </t>
  </si>
  <si>
    <t xml:space="preserve">Mimar Sinan Caddesi Isparta Vakıf İşhanı Kat:1 </t>
  </si>
  <si>
    <t>321050002000</t>
  </si>
  <si>
    <t>Güney Mevkii</t>
  </si>
  <si>
    <t>Yeni 123</t>
  </si>
  <si>
    <t>Yeni 72 (Eski 283)</t>
  </si>
  <si>
    <t>Büyükyaka</t>
  </si>
  <si>
    <t xml:space="preserve">Yazır Sokak </t>
  </si>
  <si>
    <t>151080015000</t>
  </si>
  <si>
    <t>Alanköy</t>
  </si>
  <si>
    <t>Merkepçekmez Mevkii</t>
  </si>
  <si>
    <t xml:space="preserve">Karamehmet Sokak </t>
  </si>
  <si>
    <t>071100015000</t>
  </si>
  <si>
    <t>Korkuteli</t>
  </si>
  <si>
    <t xml:space="preserve">Aşağıpazar </t>
  </si>
  <si>
    <t xml:space="preserve">Özdemir </t>
  </si>
  <si>
    <t xml:space="preserve">Kızılyer </t>
  </si>
  <si>
    <t>071010540002</t>
  </si>
  <si>
    <t xml:space="preserve">Valide Camii Bahçesi Tuvaleti </t>
  </si>
  <si>
    <t>071040098000</t>
  </si>
  <si>
    <t>Salur</t>
  </si>
  <si>
    <t>071012643000</t>
  </si>
  <si>
    <t>105 (3+1)</t>
  </si>
  <si>
    <t>112 (3+1)</t>
  </si>
  <si>
    <t>85 (2+1)</t>
  </si>
  <si>
    <t>68 (2+1)</t>
  </si>
  <si>
    <t>Gazi</t>
  </si>
  <si>
    <t>Vali Recep Yazıcıoğlu Caddesi</t>
  </si>
  <si>
    <t>071012038000</t>
  </si>
  <si>
    <t>071171545000</t>
  </si>
  <si>
    <t>Varsak (Karşıyaka)</t>
  </si>
  <si>
    <t>071171546000</t>
  </si>
  <si>
    <t>071100018000</t>
  </si>
  <si>
    <t xml:space="preserve">Sedir </t>
  </si>
  <si>
    <t>Akın Caddesi Gürel Apt. No:12 Kat:4</t>
  </si>
  <si>
    <t>Yeşilırmak Caddesi No: 329 Kat:1</t>
  </si>
  <si>
    <t xml:space="preserve">286. Sokak Sönmez Apt. Kat:3 </t>
  </si>
  <si>
    <t xml:space="preserve">	071170162000</t>
  </si>
  <si>
    <t>Kapalı Depo-İşyeri</t>
  </si>
  <si>
    <t xml:space="preserve">Oğuz Özkan Caddesi </t>
  </si>
  <si>
    <t>Zübeyde Hanım Caddesi Günder Apt. No:18 Kat:1</t>
  </si>
  <si>
    <t>Yeleme</t>
  </si>
  <si>
    <t>Yeni 228</t>
  </si>
  <si>
    <t>Yeni 3 (Eski 48)</t>
  </si>
  <si>
    <t>072030004002</t>
  </si>
  <si>
    <t>Hisariçi</t>
  </si>
  <si>
    <t>Süleymaniye (Alaaddin) Camii Tuvaleti</t>
  </si>
  <si>
    <t>321050008000</t>
  </si>
  <si>
    <t>Kurtyurdu</t>
  </si>
  <si>
    <t>Yeni 221</t>
  </si>
  <si>
    <t>Yeni 133 (Eski 2406)</t>
  </si>
  <si>
    <t>82 (2+1)</t>
  </si>
  <si>
    <t>68,28 (2+1)</t>
  </si>
  <si>
    <t>Fevzi Çakmak</t>
  </si>
  <si>
    <t xml:space="preserve">6264 Sokak </t>
  </si>
  <si>
    <t xml:space="preserve">Yeni 155 </t>
  </si>
  <si>
    <t>Yeni 27 (Eski 966)</t>
  </si>
  <si>
    <t>Alaçayır</t>
  </si>
  <si>
    <t>071161600000</t>
  </si>
  <si>
    <t xml:space="preserve">Antalya </t>
  </si>
  <si>
    <t>Şehit Ercan Caddesi Zemin Kat</t>
  </si>
  <si>
    <t xml:space="preserve">Mesken </t>
  </si>
  <si>
    <t>65 (2+1)</t>
  </si>
  <si>
    <t>071161603000</t>
  </si>
  <si>
    <t>Şehit Ercan Caddesi  Kat:1</t>
  </si>
  <si>
    <t>071161604000</t>
  </si>
  <si>
    <t>Şehit Ercan Caddesi  Kat:2</t>
  </si>
  <si>
    <t>071161605000</t>
  </si>
  <si>
    <t>071161608000</t>
  </si>
  <si>
    <t>Şehit Ercan Caddesi Bodrum Kat</t>
  </si>
  <si>
    <t xml:space="preserve">2- Listenin 18,19,20 ve 21.sırasında bulunan taşınmazların (özel şartnamesinde yer alan şartlar ile ) kira süresi, sözleşme tarihinden itibaren 10 (on) yıl ; diğer taşınmazların ise 31.12.2026 tarihine  kadardır. </t>
  </si>
  <si>
    <t>1-Söz konusu taşınmazlar üzerine herhangi bir yapı yapılması durumunda İdaremizden izin alınması ve sonrasında Proje ve yapı izin işlemleri için ilgili kurumlardan alınacak izinler ve yapılacak tüm masrafların kiracısı tarafından karşılanması,</t>
  </si>
  <si>
    <t>2-Taşınmaza kiracı tarafından yapılacak masraflarının kiracı tarafından karşılanması, herhangi bir kira indirimi ve hak alacak iddiasında bulunulmaması, yapılacak tüm is ve işlemlerin, her türlü yatırımların İdareye terk ve teberru edilmesi, yapılacak iş ve işlemlerle ilgili her türlü iznin kiracısı tarafından alınması, Hiçbir suretle yapılan harcamanın idare tarafından ödenmeyeceğinin ve kira indirimi talebine konu olmayacağının bilinmesi taşınmazın kullanım amacına göre kiracının ilgili mevzuat çerçevesinde gerekli izin ve onayları ilgili kurumlardan alması,</t>
  </si>
  <si>
    <t>3-İdarece herhangi bir sebeple taşınmazın tahliye edilmesine ihtiyaç duyulduğu takdirde, idareye karşı hiçbir hak veya alacak iddiasında bulunulmadan, verilen sūre içinde tahliye talimatına uyulması şartlarıyla.</t>
  </si>
  <si>
    <t>4-Vakıf taşınmazın herhangi bir nedenle kira süresi dolmadan tahliye edilmesi halinde yapılmış olan faaliyet ve masraflarla ilgili olarak idareden herhangi bir talepte bulunulmaması ve yatırılmış olan teminat ve kiraların İdareye gelir kaydedilmesi ayrıca geçici inşa edilen herhangi bir yapının da vakfına terk ve teberru edilmesi</t>
  </si>
  <si>
    <t>5- Taşınmazın, tamamı yada belli bir bölümünde alt kiralamaya yapılmaması kaydıyla</t>
  </si>
  <si>
    <t>6-Antalya Vakıflar Bölge Müdürlüğünün izni ve nezdinde olmak kaydıyla imar ve mimari kayıtlar çerçevesinde, taşınmazın her türlü bakım, onarım ve tadilat işlemleri kiracıya ait olması şartıyla.</t>
  </si>
  <si>
    <t>7-Taşınmazda amacı dışında yapılacak herhangi bir değişiklikte kira bedelinin emsal ve rayiçlere göre kira güncellenmesi şartıyla</t>
  </si>
  <si>
    <t>8-Taşınmazlarda olası geçici yapıların inşası söz konusu olduğunda taşınmaz üzerinde bulunan zeytin ağaçlarının Bölge Müdürlüğünün belirleyeceği alan/alanlara uluslararası standartlarda taşınması ve yerleştirilmesi ayrıca ağaçların yeni alanına uyum sağlayana kadar bakımının ve tüm masrafların kiracıya ait  olması kaydıyla.</t>
  </si>
  <si>
    <r>
      <t>1-</t>
    </r>
    <r>
      <rPr>
        <sz val="9"/>
        <rFont val="Arial"/>
        <family val="2"/>
        <charset val="162"/>
      </rPr>
      <t xml:space="preserve">Yukarıda evsafı yazılı Vakıf taşınmazları  karşılarında yazılı muhammen bedeller üzerinden ve dosyasındaki şartnamesi dahilinde, 2886 Sayılı Kanunun 45.maddesine göre açık teklif  suretiyle </t>
    </r>
    <r>
      <rPr>
        <b/>
        <sz val="9"/>
        <rFont val="Arial"/>
        <family val="2"/>
        <charset val="162"/>
      </rPr>
      <t xml:space="preserve">23.10.2025  Perşembe günü  </t>
    </r>
    <r>
      <rPr>
        <sz val="9"/>
        <rFont val="Arial"/>
        <family val="2"/>
        <charset val="162"/>
      </rPr>
      <t xml:space="preserve">karşılarında belirtilen saatte kiraya verilmek üzere ihale edilecektir. </t>
    </r>
  </si>
  <si>
    <r>
      <t>3-</t>
    </r>
    <r>
      <rPr>
        <sz val="9"/>
        <rFont val="Arial"/>
        <family val="2"/>
        <charset val="162"/>
      </rPr>
      <t xml:space="preserve">İhale, Sinan Mahallesi Atatürk Caddesi  Vakıf İş hanı 2. Kat  ANTALYA adresinde bulunan Vakıflar Bölge Müdürlüğü Hizmet Binası Toplantı Odasında yapılacak olup, ihaleye  katılmak isteyenlerin, </t>
    </r>
    <r>
      <rPr>
        <b/>
        <sz val="9"/>
        <rFont val="Arial"/>
        <family val="2"/>
        <charset val="162"/>
      </rPr>
      <t xml:space="preserve"> en geç  22 Ekim  2025 Çarşamba günü saat 17:00'ye kadar  İdaremize gelerek  geçici ve ek teminatlarını sisteme kaydettirmeleri</t>
    </r>
    <r>
      <rPr>
        <sz val="9"/>
        <rFont val="Arial"/>
        <family val="2"/>
        <charset val="162"/>
      </rPr>
      <t xml:space="preserve"> ve  gerekli evrakların ihale saatinde Bölge Müdürlüğümüz İhale Komisyon Başkanlığına teslim edilmesi gerekmektedir. Postayla yapılan müracaatlar ihale saatine  kadar komisyon başkanlığına ulaşmış olacaktır. Telgraf ve faksla yapılan müracaatlar ve postada meydana gelebilecek gecikmeler kabul edilmeyecektir.</t>
    </r>
  </si>
  <si>
    <r>
      <t>4-</t>
    </r>
    <r>
      <rPr>
        <sz val="9"/>
        <rFont val="Arial"/>
        <family val="2"/>
        <charset val="162"/>
      </rPr>
      <t xml:space="preserve"> </t>
    </r>
    <r>
      <rPr>
        <b/>
        <sz val="9"/>
        <rFont val="Arial"/>
        <family val="2"/>
        <charset val="162"/>
      </rPr>
      <t>Vakıf taşınmazlar mevcut durumları ile ihale edilecek olup yapılacak iş, meslek, sanat, ikamet vs. için belediye ve/veya ilgili diğer kurum-kuruluşlardan alınacak her türlü izin, ruhsat, elektrik, su, doğalgaz vs. abonelik işlemlerinden çıkabilecek  her türlü masraf, vergi, harç vs. kiracıya aittir. Kira bedeli stopaj ve KDV 'den muafftır.</t>
    </r>
  </si>
  <si>
    <r>
      <rPr>
        <b/>
        <sz val="9"/>
        <rFont val="Arial"/>
        <family val="2"/>
        <charset val="162"/>
      </rPr>
      <t>a) Gerçek kişiler için;</t>
    </r>
    <r>
      <rPr>
        <sz val="9"/>
        <rFont val="Arial"/>
        <family val="2"/>
        <charset val="162"/>
      </rPr>
      <t xml:space="preserve"> T.C. Vatandaşlık numarasını içeren kimlik ve adres bildirimi,  geçici ve ek  teminat dekontu veya mektubu</t>
    </r>
  </si>
  <si>
    <r>
      <rPr>
        <b/>
        <sz val="9"/>
        <rFont val="Arial"/>
        <family val="2"/>
        <charset val="162"/>
      </rPr>
      <t>b) Şirket olarak katılacaklar için;</t>
    </r>
    <r>
      <rPr>
        <sz val="9"/>
        <rFont val="Arial"/>
        <family val="2"/>
        <charset val="162"/>
      </rPr>
      <t xml:space="preserve"> sermayesi ile sorumlu şirketlerin (Limited,Kolektif,Komandit…) kiracı olmaları durumunda; şirket ortaklarının da şahsi mal varlığı ile sorumlu olduklarını kabul ettiklerini gösterir taahhütname, faaliyet belgesi, ticaret sicil kaydı,  imza sirküleri, adres bildirimi, geçici ve ek teminat dekontu veya mektubu,</t>
    </r>
  </si>
  <si>
    <r>
      <rPr>
        <b/>
        <sz val="9"/>
        <rFont val="Arial"/>
        <family val="2"/>
        <charset val="162"/>
      </rPr>
      <t>c) Kooperatif veya dernek olarak katılacaklar için;</t>
    </r>
    <r>
      <rPr>
        <sz val="9"/>
        <rFont val="Arial"/>
        <family val="2"/>
        <charset val="162"/>
      </rPr>
      <t xml:space="preserve"> yönetim kurulu kararı, faaliyet belgesi, yetki belgesi, adres bildirimi,  geçici ve ek teminat dekontu veya mektubu</t>
    </r>
  </si>
  <si>
    <r>
      <rPr>
        <b/>
        <sz val="9"/>
        <rFont val="Arial"/>
        <family val="2"/>
        <charset val="162"/>
      </rPr>
      <t>d) Vekâleten iştirak ediliyor ise</t>
    </r>
    <r>
      <rPr>
        <sz val="9"/>
        <rFont val="Arial"/>
        <family val="2"/>
        <charset val="162"/>
      </rPr>
      <t xml:space="preserve"> vekaleten iştirak edenin noter tasdikli vekaletname ile noter tasdikli imza sirküleri,</t>
    </r>
  </si>
  <si>
    <r>
      <rPr>
        <b/>
        <sz val="9"/>
        <rFont val="Arial"/>
        <family val="2"/>
        <charset val="162"/>
      </rPr>
      <t>e) Ortak girişimcilerin noterden</t>
    </r>
    <r>
      <rPr>
        <sz val="9"/>
        <rFont val="Arial"/>
        <family val="2"/>
        <charset val="162"/>
      </rPr>
      <t xml:space="preserve"> tasdikli ortak girişim beyannamesi,</t>
    </r>
  </si>
  <si>
    <r>
      <rPr>
        <b/>
        <sz val="9"/>
        <rFont val="Arial"/>
        <family val="2"/>
        <charset val="162"/>
      </rPr>
      <t>f)  Geçici ve ek teminat mektubu ile müracaat edecekler,</t>
    </r>
    <r>
      <rPr>
        <sz val="9"/>
        <rFont val="Arial"/>
        <family val="2"/>
        <charset val="162"/>
      </rPr>
      <t xml:space="preserve"> (Teminat Mektubunu Limit dâhili ve süresiz)  teminat mektubunun teyidini idaremize ait 0 242 248 96 44 nolu faksa (Kiralama Servisinin dikkatine olarak) faks çektirerek; teyit yazısının aslını da mektupla beraber elden getireceklerdir.</t>
    </r>
  </si>
  <si>
    <r>
      <rPr>
        <b/>
        <sz val="9"/>
        <rFont val="Arial"/>
        <family val="2"/>
        <charset val="162"/>
      </rPr>
      <t>g)</t>
    </r>
    <r>
      <rPr>
        <sz val="9"/>
        <rFont val="Arial"/>
        <family val="2"/>
        <charset val="162"/>
      </rPr>
      <t xml:space="preserve"> Muhtevasında geçerlik süresi belirtilen belgeler hariç diğer belgelerin ihalenin yapıldığı yıl içerisinde alınmış  aslı veya noter tasdikli sureti olması gerekmektedir. </t>
    </r>
  </si>
  <si>
    <r>
      <rPr>
        <b/>
        <sz val="9"/>
        <rFont val="Arial"/>
        <family val="2"/>
        <charset val="162"/>
      </rPr>
      <t>6-</t>
    </r>
    <r>
      <rPr>
        <sz val="9"/>
        <rFont val="Arial"/>
        <family val="2"/>
        <charset val="162"/>
      </rPr>
      <t>Arttırmaya katılan her istekli kiralanacak yeri görmüş, ihalede imzaladığı  şartnamedeki şartlarla, kira sözleşmesine konulmuş şartları okumuş ve kabul etmiş sayılır.</t>
    </r>
  </si>
  <si>
    <r>
      <t>7-</t>
    </r>
    <r>
      <rPr>
        <sz val="9"/>
        <rFont val="Arial"/>
        <family val="2"/>
        <charset val="162"/>
      </rPr>
      <t xml:space="preserve">İhale ve sözleşme ile ilgili noter harcı, pul vb. bütün masraflar kiracıya aittir. İhale üzerinde kalan talipliden sözleşme için Kefilsiz olarak yapılacaksa yıllık kirayı peşin ödeme veya yıllık kira tutarı kadar teminat mektubu/ipotek verilmesi ; Kefilli olarak yapılacaksa  mali durumlarını belgeleyen muteber iki kişi (Memur, Esnaf ya da Şahıs Şirketi) istenecektir. </t>
    </r>
  </si>
  <si>
    <r>
      <t>8-</t>
    </r>
    <r>
      <rPr>
        <sz val="9"/>
        <rFont val="Arial"/>
        <family val="2"/>
        <charset val="162"/>
      </rPr>
      <t xml:space="preserve">Geçici, ek ve kesin teminat olarak 2886 sayılı Yasanın 26. maddesinde öngörülen değerler kabul edilecek olup, nakit olarak yatırılacak teminatların Vakıf Katılım Bankası Antalya Merkez Şubesinde bulunan </t>
    </r>
    <r>
      <rPr>
        <b/>
        <sz val="9"/>
        <rFont val="Arial"/>
        <family val="2"/>
        <charset val="162"/>
      </rPr>
      <t>(TR29 0021 0000 0003 5524 1000 02</t>
    </r>
    <r>
      <rPr>
        <sz val="9"/>
        <rFont val="Arial"/>
        <family val="2"/>
        <charset val="162"/>
      </rPr>
      <t xml:space="preserve">) numaralı İdare hesabına yatırılması, teminat mektuplarının süresiz limit içi olması  gerekmektedir. </t>
    </r>
  </si>
  <si>
    <r>
      <t xml:space="preserve">9- </t>
    </r>
    <r>
      <rPr>
        <sz val="9"/>
        <rFont val="Arial"/>
        <family val="2"/>
        <charset val="162"/>
      </rPr>
      <t xml:space="preserve">Kira şartnamesi mesai gün ve saatlerinde Bölge Müdürlüğümüz kiralama servisinden temin edilebilir, incelenebilir. İdareden 0242 244 13 94-95 nolu telefonlar, 0242 248 96 44 nolu fax ve antalya@vgm.gov.tr  e-posta adresi yoluyla detaylı bilgi alınabilir. Bu ilan dilekçe ile yapılan başvurulara cevap niteliği de taşımakta olup ayrıca cevap verilmeyecektir. </t>
    </r>
  </si>
  <si>
    <r>
      <t>10</t>
    </r>
    <r>
      <rPr>
        <sz val="9"/>
        <rFont val="Arial"/>
        <family val="2"/>
        <charset val="162"/>
      </rPr>
      <t>- Açık teklif suretiyle yapılacak söz konusu ihalede; istekli olmaması halinde 15 gün süreyle pazarlık ihalesine bırakılan taşınmazlar için ayrıca ilan yapılmayacak olup Vakıflar Genel Müdürlüğünün www.vgm.gov.tr web sitesinden takip edilebilir. Bu hususta İdareden detaylı bilgi alınabilir.</t>
    </r>
  </si>
  <si>
    <r>
      <t>11-</t>
    </r>
    <r>
      <rPr>
        <sz val="9"/>
        <rFont val="Arial"/>
        <family val="2"/>
        <charset val="162"/>
      </rPr>
      <t>İdare ihaleyi yapıp yapmamakta ve en uygun bedeli tespitte serbesttir. İLAN OLUNUR</t>
    </r>
  </si>
  <si>
    <r>
      <rPr>
        <b/>
        <sz val="10"/>
        <rFont val="Arial"/>
        <family val="2"/>
        <charset val="162"/>
      </rPr>
      <t xml:space="preserve">12- </t>
    </r>
    <r>
      <rPr>
        <sz val="10"/>
        <rFont val="Arial"/>
        <family val="2"/>
        <charset val="162"/>
      </rPr>
      <t>Listenin 18,19,20 ve 21.sıralarında yer alan  taşınmazların Özel Şartnamesi</t>
    </r>
  </si>
  <si>
    <t>Parsel 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</si>
</sst>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F400]h:mm:ss\ AM/PM"/>
    <numFmt numFmtId="165" formatCode="hh:mm;@"/>
    <numFmt numFmtId="166" formatCode="#,##0.00\ &quot;₺&quot;"/>
  </numFmts>
  <fonts count="13" x14ac:knownFonts="1">
    <font>
      <sz val="10"/>
      <name val="Arial Tur"/>
      <charset val="162"/>
    </font>
    <font>
      <sz val="10"/>
      <name val="Arial Tur"/>
    </font>
    <font>
      <sz val="12"/>
      <name val="Arial Tur"/>
      <charset val="162"/>
    </font>
    <font>
      <b/>
      <sz val="12"/>
      <name val="Times New Roman"/>
      <family val="1"/>
      <charset val="162"/>
    </font>
    <font>
      <sz val="10"/>
      <name val="Arial"/>
      <family val="2"/>
      <charset val="162"/>
    </font>
    <font>
      <b/>
      <sz val="12"/>
      <color theme="1"/>
      <name val="Times New Roman"/>
      <family val="1"/>
      <charset val="162"/>
    </font>
    <font>
      <b/>
      <sz val="12"/>
      <color rgb="FF333333"/>
      <name val="Times New Roman"/>
      <family val="1"/>
      <charset val="162"/>
    </font>
    <font>
      <b/>
      <sz val="9"/>
      <name val="Times New Roman"/>
      <family val="1"/>
      <charset val="162"/>
    </font>
    <font>
      <b/>
      <sz val="9"/>
      <name val="Arial"/>
      <family val="2"/>
      <charset val="162"/>
    </font>
    <font>
      <b/>
      <sz val="12"/>
      <name val="Tahoma"/>
      <family val="2"/>
      <charset val="162"/>
    </font>
    <font>
      <sz val="9"/>
      <name val="Arial"/>
      <family val="2"/>
      <charset val="162"/>
    </font>
    <font>
      <b/>
      <sz val="10"/>
      <name val="Arial"/>
      <family val="2"/>
      <charset val="162"/>
    </font>
    <font>
      <b/>
      <sz val="9"/>
      <color rgb="FF000000"/>
      <name val="Arial"/>
      <family val="2"/>
      <charset val="162"/>
    </font>
  </fonts>
  <fills count="4">
    <fill>
      <patternFill patternType="none"/>
    </fill>
    <fill>
      <patternFill patternType="gray125"/>
    </fill>
    <fill>
      <patternFill patternType="solid">
        <fgColor theme="0"/>
        <bgColor indexed="64"/>
      </patternFill>
    </fill>
    <fill>
      <patternFill patternType="solid">
        <fgColor theme="8" tint="0.79998168889431442"/>
        <bgColor indexed="64"/>
      </patternFill>
    </fill>
  </fills>
  <borders count="6">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medium">
        <color indexed="64"/>
      </left>
      <right style="medium">
        <color indexed="64"/>
      </right>
      <top/>
      <bottom style="medium">
        <color indexed="64"/>
      </bottom>
      <diagonal/>
    </border>
  </borders>
  <cellStyleXfs count="3">
    <xf numFmtId="0" fontId="0" fillId="0" borderId="0"/>
    <xf numFmtId="0" fontId="4" fillId="0" borderId="0" applyNumberFormat="0" applyFont="0" applyFill="0" applyBorder="0" applyAlignment="0" applyProtection="0">
      <alignment vertical="top"/>
    </xf>
    <xf numFmtId="0" fontId="4" fillId="0" borderId="0" applyNumberFormat="0" applyFont="0" applyFill="0" applyBorder="0" applyAlignment="0" applyProtection="0">
      <alignment vertical="top"/>
    </xf>
  </cellStyleXfs>
  <cellXfs count="64">
    <xf numFmtId="0" fontId="0" fillId="0" borderId="0" xfId="0"/>
    <xf numFmtId="0" fontId="3" fillId="2" borderId="2" xfId="0" applyFont="1" applyFill="1" applyBorder="1" applyAlignment="1">
      <alignment horizontal="center" vertical="center" wrapText="1"/>
    </xf>
    <xf numFmtId="49" fontId="5" fillId="2" borderId="2" xfId="0" quotePrefix="1" applyNumberFormat="1" applyFont="1" applyFill="1" applyBorder="1" applyAlignment="1">
      <alignment horizontal="center" vertical="center"/>
    </xf>
    <xf numFmtId="0" fontId="5" fillId="2" borderId="2" xfId="0" applyFont="1" applyFill="1" applyBorder="1" applyAlignment="1">
      <alignment horizontal="center" vertical="center" wrapText="1"/>
    </xf>
    <xf numFmtId="1" fontId="5" fillId="2" borderId="2" xfId="0" applyNumberFormat="1" applyFont="1" applyFill="1" applyBorder="1" applyAlignment="1">
      <alignment horizontal="center" vertical="center" wrapText="1"/>
    </xf>
    <xf numFmtId="4" fontId="5" fillId="2" borderId="2" xfId="0" applyNumberFormat="1" applyFont="1" applyFill="1" applyBorder="1" applyAlignment="1">
      <alignment horizontal="center" vertical="center" wrapText="1"/>
    </xf>
    <xf numFmtId="166" fontId="5"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49" fontId="5" fillId="2" borderId="4" xfId="0" quotePrefix="1" applyNumberFormat="1" applyFont="1" applyFill="1" applyBorder="1" applyAlignment="1">
      <alignment horizontal="center" vertical="center"/>
    </xf>
    <xf numFmtId="0" fontId="5" fillId="2" borderId="2" xfId="0" applyNumberFormat="1" applyFont="1" applyFill="1" applyBorder="1" applyAlignment="1">
      <alignment horizontal="center" vertical="center" wrapText="1"/>
    </xf>
    <xf numFmtId="166" fontId="5" fillId="2" borderId="2" xfId="0" applyNumberFormat="1" applyFont="1" applyFill="1" applyBorder="1" applyAlignment="1">
      <alignment horizontal="center" vertical="center" wrapText="1" shrinkToFit="1"/>
    </xf>
    <xf numFmtId="49" fontId="3" fillId="2" borderId="2" xfId="0" quotePrefix="1"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4" fontId="3" fillId="2" borderId="2" xfId="0" applyNumberFormat="1" applyFont="1" applyFill="1" applyBorder="1" applyAlignment="1">
      <alignment horizontal="center" vertical="center" wrapText="1"/>
    </xf>
    <xf numFmtId="166" fontId="3" fillId="2" borderId="2" xfId="0" applyNumberFormat="1" applyFont="1" applyFill="1" applyBorder="1" applyAlignment="1">
      <alignment horizontal="center" vertical="center" wrapText="1" shrinkToFit="1"/>
    </xf>
    <xf numFmtId="49" fontId="3" fillId="2" borderId="2" xfId="0" quotePrefix="1" applyNumberFormat="1" applyFont="1" applyFill="1" applyBorder="1" applyAlignment="1">
      <alignment horizontal="center" vertical="center"/>
    </xf>
    <xf numFmtId="1" fontId="3" fillId="2" borderId="2" xfId="0" applyNumberFormat="1" applyFont="1" applyFill="1" applyBorder="1" applyAlignment="1">
      <alignment horizontal="center" vertical="center" wrapText="1"/>
    </xf>
    <xf numFmtId="166" fontId="3" fillId="2" borderId="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0" fillId="0" borderId="0" xfId="0"/>
    <xf numFmtId="166" fontId="7" fillId="0" borderId="0" xfId="0" applyNumberFormat="1" applyFont="1" applyBorder="1" applyAlignment="1">
      <alignment horizontal="center" vertical="center" wrapText="1" shrinkToFit="1"/>
    </xf>
    <xf numFmtId="166" fontId="5" fillId="0" borderId="2" xfId="0" applyNumberFormat="1" applyFont="1" applyFill="1" applyBorder="1" applyAlignment="1">
      <alignment horizontal="center" vertical="center" wrapText="1"/>
    </xf>
    <xf numFmtId="0" fontId="3" fillId="0" borderId="2" xfId="0" applyFont="1" applyBorder="1" applyAlignment="1">
      <alignment horizontal="center" vertical="center" wrapText="1"/>
    </xf>
    <xf numFmtId="166" fontId="5" fillId="2" borderId="4" xfId="0" applyNumberFormat="1" applyFont="1" applyFill="1" applyBorder="1" applyAlignment="1">
      <alignment horizontal="center" vertical="center" wrapText="1" shrinkToFit="1"/>
    </xf>
    <xf numFmtId="0" fontId="3" fillId="0" borderId="5" xfId="0" applyFont="1" applyBorder="1" applyAlignment="1">
      <alignment horizontal="center" vertical="center" wrapText="1"/>
    </xf>
    <xf numFmtId="0" fontId="2" fillId="0" borderId="0" xfId="0" applyFont="1"/>
    <xf numFmtId="4" fontId="3" fillId="0" borderId="1" xfId="0" applyNumberFormat="1" applyFont="1" applyBorder="1" applyAlignment="1">
      <alignment horizontal="center" vertical="center" wrapText="1"/>
    </xf>
    <xf numFmtId="2" fontId="3" fillId="0" borderId="1" xfId="0" applyNumberFormat="1" applyFont="1" applyBorder="1" applyAlignment="1">
      <alignment horizontal="center" vertical="center" wrapText="1"/>
    </xf>
    <xf numFmtId="2" fontId="3" fillId="0" borderId="1" xfId="0" quotePrefix="1" applyNumberFormat="1" applyFont="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1" fontId="5" fillId="0" borderId="2" xfId="0" applyNumberFormat="1" applyFont="1" applyFill="1" applyBorder="1" applyAlignment="1">
      <alignment horizontal="center" vertical="center" wrapText="1"/>
    </xf>
    <xf numFmtId="4" fontId="5" fillId="0" borderId="2" xfId="0" applyNumberFormat="1" applyFont="1" applyFill="1" applyBorder="1" applyAlignment="1">
      <alignment horizontal="center" vertical="center" wrapText="1"/>
    </xf>
    <xf numFmtId="166" fontId="5" fillId="0" borderId="2" xfId="0" applyNumberFormat="1" applyFont="1" applyFill="1" applyBorder="1" applyAlignment="1">
      <alignment horizontal="center" vertical="center" wrapText="1" shrinkToFit="1"/>
    </xf>
    <xf numFmtId="0" fontId="3"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4" fontId="3" fillId="0" borderId="2" xfId="0" applyNumberFormat="1" applyFont="1" applyFill="1" applyBorder="1" applyAlignment="1">
      <alignment horizontal="center" vertical="center" wrapText="1"/>
    </xf>
    <xf numFmtId="166" fontId="3" fillId="0" borderId="2" xfId="0" applyNumberFormat="1" applyFont="1" applyFill="1" applyBorder="1" applyAlignment="1">
      <alignment horizontal="center" vertical="center" wrapText="1" shrinkToFit="1"/>
    </xf>
    <xf numFmtId="0" fontId="12" fillId="0" borderId="0" xfId="0" applyFont="1" applyAlignment="1">
      <alignment vertical="center"/>
    </xf>
    <xf numFmtId="0" fontId="8" fillId="0" borderId="0" xfId="0" applyFont="1"/>
    <xf numFmtId="14" fontId="0" fillId="3" borderId="2" xfId="0" applyNumberFormat="1" applyFont="1" applyFill="1" applyBorder="1" applyAlignment="1">
      <alignment horizontal="center" vertical="center"/>
    </xf>
    <xf numFmtId="20" fontId="0" fillId="3" borderId="2" xfId="0" applyNumberFormat="1" applyFont="1" applyFill="1" applyBorder="1" applyAlignment="1">
      <alignment horizontal="center" vertical="center"/>
    </xf>
    <xf numFmtId="0" fontId="4" fillId="0" borderId="0" xfId="0" applyFont="1" applyAlignment="1">
      <alignment horizontal="left"/>
    </xf>
    <xf numFmtId="0" fontId="12" fillId="0" borderId="0" xfId="0" applyFont="1" applyAlignment="1">
      <alignment horizontal="left" vertical="center" wrapText="1"/>
    </xf>
    <xf numFmtId="0" fontId="9" fillId="0" borderId="2" xfId="0" applyFont="1" applyBorder="1" applyAlignment="1">
      <alignment horizontal="center" wrapText="1"/>
    </xf>
    <xf numFmtId="164" fontId="9" fillId="0" borderId="2"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3" fillId="0" borderId="1" xfId="0" applyFont="1" applyBorder="1" applyAlignment="1">
      <alignment horizontal="center" vertical="center" wrapText="1"/>
    </xf>
    <xf numFmtId="14" fontId="3" fillId="0" borderId="5" xfId="0" applyNumberFormat="1" applyFont="1" applyBorder="1" applyAlignment="1">
      <alignment horizontal="center" vertical="center" wrapText="1"/>
    </xf>
    <xf numFmtId="14" fontId="3" fillId="0" borderId="3" xfId="0" applyNumberFormat="1" applyFont="1" applyBorder="1" applyAlignment="1">
      <alignment horizontal="center" vertical="center" wrapText="1"/>
    </xf>
    <xf numFmtId="165" fontId="3" fillId="0" borderId="5" xfId="0" applyNumberFormat="1" applyFont="1" applyBorder="1" applyAlignment="1">
      <alignment horizontal="center" vertical="center" wrapText="1"/>
    </xf>
    <xf numFmtId="165" fontId="3" fillId="0" borderId="3" xfId="0" applyNumberFormat="1" applyFont="1" applyBorder="1" applyAlignment="1">
      <alignment horizontal="center" vertical="center" wrapText="1"/>
    </xf>
    <xf numFmtId="2" fontId="3" fillId="0" borderId="5" xfId="0" applyNumberFormat="1" applyFont="1" applyBorder="1" applyAlignment="1">
      <alignment horizontal="center" vertical="center" wrapText="1"/>
    </xf>
    <xf numFmtId="0" fontId="8" fillId="0" borderId="0" xfId="0" applyFont="1" applyBorder="1" applyAlignment="1">
      <alignment horizontal="justify" vertical="center" wrapText="1"/>
    </xf>
    <xf numFmtId="0" fontId="4" fillId="0" borderId="0" xfId="0" applyFont="1"/>
    <xf numFmtId="0" fontId="8" fillId="0" borderId="0" xfId="0" applyFont="1" applyAlignment="1">
      <alignment horizontal="left"/>
    </xf>
    <xf numFmtId="0" fontId="8" fillId="0" borderId="0" xfId="0" quotePrefix="1" applyFont="1" applyBorder="1" applyAlignment="1">
      <alignment horizontal="left" vertical="center" wrapText="1"/>
    </xf>
    <xf numFmtId="0" fontId="10" fillId="0" borderId="0" xfId="0" applyFont="1" applyBorder="1" applyAlignment="1">
      <alignment horizontal="justify" vertical="center" wrapText="1"/>
    </xf>
    <xf numFmtId="0" fontId="10" fillId="0" borderId="0" xfId="0" applyFont="1" applyAlignment="1">
      <alignment horizontal="left" wrapText="1"/>
    </xf>
    <xf numFmtId="0" fontId="8" fillId="0" borderId="0" xfId="0" applyFont="1" applyAlignment="1">
      <alignment horizontal="justify" vertical="center" wrapText="1"/>
    </xf>
    <xf numFmtId="0" fontId="10" fillId="0" borderId="0" xfId="0" applyFont="1" applyAlignment="1">
      <alignment horizontal="justify" vertical="center" wrapText="1"/>
    </xf>
    <xf numFmtId="0" fontId="10" fillId="0" borderId="0" xfId="0" applyNumberFormat="1" applyFont="1" applyAlignment="1">
      <alignment horizontal="left" wrapText="1"/>
    </xf>
    <xf numFmtId="0" fontId="10" fillId="0" borderId="0" xfId="0" applyFont="1" applyAlignment="1">
      <alignment horizontal="left"/>
    </xf>
    <xf numFmtId="0" fontId="8" fillId="0" borderId="0" xfId="0" quotePrefix="1" applyFont="1" applyBorder="1" applyAlignment="1">
      <alignment horizontal="justify" vertical="center" wrapText="1"/>
    </xf>
  </cellXfs>
  <cellStyles count="3">
    <cellStyle name="Normal" xfId="0" builtinId="0"/>
    <cellStyle name="Normal 2" xfId="2" xr:uid="{00000000-0005-0000-0000-000001000000}"/>
    <cellStyle name="Normal 3"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E436E-59E8-4E69-8012-7D86A150FBD7}">
  <sheetPr>
    <pageSetUpPr fitToPage="1"/>
  </sheetPr>
  <dimension ref="A1:S72"/>
  <sheetViews>
    <sheetView tabSelected="1" view="pageBreakPreview" zoomScaleNormal="100" zoomScaleSheetLayoutView="100" workbookViewId="0">
      <selection activeCell="K76" sqref="K76"/>
    </sheetView>
  </sheetViews>
  <sheetFormatPr defaultRowHeight="12.75" x14ac:dyDescent="0.2"/>
  <cols>
    <col min="1" max="1" width="7.85546875" customWidth="1"/>
    <col min="2" max="2" width="17.28515625" customWidth="1"/>
    <col min="3" max="3" width="10.42578125" customWidth="1"/>
    <col min="4" max="4" width="16.7109375" customWidth="1"/>
    <col min="5" max="5" width="14.85546875" customWidth="1"/>
    <col min="6" max="6" width="38.28515625" customWidth="1"/>
    <col min="9" max="9" width="19.7109375" customWidth="1"/>
    <col min="10" max="10" width="10.7109375" customWidth="1"/>
    <col min="11" max="11" width="21.5703125" customWidth="1"/>
    <col min="12" max="13" width="13.7109375" customWidth="1"/>
    <col min="14" max="14" width="13.85546875" customWidth="1"/>
    <col min="15" max="15" width="13.5703125" customWidth="1"/>
    <col min="16" max="16" width="14.28515625" bestFit="1" customWidth="1"/>
  </cols>
  <sheetData>
    <row r="1" spans="1:19" ht="18" customHeight="1" x14ac:dyDescent="0.2">
      <c r="A1" s="44" t="s">
        <v>10</v>
      </c>
      <c r="B1" s="44"/>
      <c r="C1" s="44"/>
      <c r="D1" s="44"/>
      <c r="E1" s="44"/>
      <c r="F1" s="44"/>
      <c r="G1" s="44"/>
      <c r="H1" s="44"/>
      <c r="I1" s="44"/>
      <c r="J1" s="44"/>
      <c r="K1" s="44"/>
      <c r="L1" s="44"/>
      <c r="M1" s="44"/>
      <c r="N1" s="44"/>
      <c r="O1" s="44"/>
      <c r="P1" s="44"/>
      <c r="Q1" s="44"/>
    </row>
    <row r="2" spans="1:19" ht="28.5" customHeight="1" x14ac:dyDescent="0.2">
      <c r="A2" s="45" t="s">
        <v>32</v>
      </c>
      <c r="B2" s="45"/>
      <c r="C2" s="45"/>
      <c r="D2" s="45"/>
      <c r="E2" s="45"/>
      <c r="F2" s="45"/>
      <c r="G2" s="45"/>
      <c r="H2" s="45"/>
      <c r="I2" s="45"/>
      <c r="J2" s="45"/>
      <c r="K2" s="45"/>
      <c r="L2" s="45"/>
      <c r="M2" s="45"/>
      <c r="N2" s="45"/>
      <c r="O2" s="45"/>
      <c r="P2" s="45"/>
      <c r="Q2" s="45"/>
    </row>
    <row r="3" spans="1:19" s="25" customFormat="1" ht="28.5" customHeight="1" thickBot="1" x14ac:dyDescent="0.25">
      <c r="A3" s="46" t="s">
        <v>0</v>
      </c>
      <c r="B3" s="46" t="s">
        <v>1</v>
      </c>
      <c r="C3" s="46" t="s">
        <v>2</v>
      </c>
      <c r="D3" s="46" t="s">
        <v>3</v>
      </c>
      <c r="E3" s="46" t="s">
        <v>11</v>
      </c>
      <c r="F3" s="46" t="s">
        <v>4</v>
      </c>
      <c r="G3" s="46" t="s">
        <v>5</v>
      </c>
      <c r="H3" s="46" t="s">
        <v>6</v>
      </c>
      <c r="I3" s="46" t="s">
        <v>7</v>
      </c>
      <c r="J3" s="46" t="s">
        <v>8</v>
      </c>
      <c r="K3" s="46" t="s">
        <v>203</v>
      </c>
      <c r="L3" s="46" t="s">
        <v>9</v>
      </c>
      <c r="M3" s="24" t="s">
        <v>16</v>
      </c>
      <c r="N3" s="52" t="s">
        <v>17</v>
      </c>
      <c r="O3" s="52"/>
      <c r="P3" s="48" t="s">
        <v>12</v>
      </c>
      <c r="Q3" s="50" t="s">
        <v>13</v>
      </c>
    </row>
    <row r="4" spans="1:19" s="25" customFormat="1" ht="23.25" customHeight="1" thickBot="1" x14ac:dyDescent="0.25">
      <c r="A4" s="47"/>
      <c r="B4" s="47"/>
      <c r="C4" s="47"/>
      <c r="D4" s="47"/>
      <c r="E4" s="47"/>
      <c r="F4" s="47"/>
      <c r="G4" s="47"/>
      <c r="H4" s="47"/>
      <c r="I4" s="47"/>
      <c r="J4" s="47"/>
      <c r="K4" s="47"/>
      <c r="L4" s="47"/>
      <c r="M4" s="26" t="s">
        <v>14</v>
      </c>
      <c r="N4" s="27" t="s">
        <v>15</v>
      </c>
      <c r="O4" s="28" t="s">
        <v>24</v>
      </c>
      <c r="P4" s="49"/>
      <c r="Q4" s="51"/>
    </row>
    <row r="5" spans="1:19" ht="33" customHeight="1" x14ac:dyDescent="0.2">
      <c r="A5" s="2">
        <v>1</v>
      </c>
      <c r="B5" s="3" t="s">
        <v>165</v>
      </c>
      <c r="C5" s="3" t="s">
        <v>166</v>
      </c>
      <c r="D5" s="3" t="s">
        <v>19</v>
      </c>
      <c r="E5" s="3" t="s">
        <v>45</v>
      </c>
      <c r="F5" s="3" t="s">
        <v>167</v>
      </c>
      <c r="G5" s="3">
        <v>2</v>
      </c>
      <c r="H5" s="3" t="s">
        <v>168</v>
      </c>
      <c r="I5" s="3" t="s">
        <v>20</v>
      </c>
      <c r="J5" s="9">
        <v>7472</v>
      </c>
      <c r="K5" s="9">
        <v>5</v>
      </c>
      <c r="L5" s="10" t="s">
        <v>169</v>
      </c>
      <c r="M5" s="10">
        <v>25000</v>
      </c>
      <c r="N5" s="23">
        <f>M5*12*3/100</f>
        <v>9000</v>
      </c>
      <c r="O5" s="23">
        <f>M5*12*5/100</f>
        <v>15000</v>
      </c>
      <c r="P5" s="40">
        <v>45953</v>
      </c>
      <c r="Q5" s="41">
        <v>0.375</v>
      </c>
      <c r="S5" s="20"/>
    </row>
    <row r="6" spans="1:19" ht="30" customHeight="1" x14ac:dyDescent="0.2">
      <c r="A6" s="8">
        <v>2</v>
      </c>
      <c r="B6" s="3" t="s">
        <v>170</v>
      </c>
      <c r="C6" s="3" t="s">
        <v>166</v>
      </c>
      <c r="D6" s="3" t="s">
        <v>19</v>
      </c>
      <c r="E6" s="3" t="s">
        <v>45</v>
      </c>
      <c r="F6" s="3" t="s">
        <v>171</v>
      </c>
      <c r="G6" s="3">
        <v>5</v>
      </c>
      <c r="H6" s="3" t="s">
        <v>168</v>
      </c>
      <c r="I6" s="3" t="s">
        <v>20</v>
      </c>
      <c r="J6" s="9">
        <v>7472</v>
      </c>
      <c r="K6" s="9">
        <v>5</v>
      </c>
      <c r="L6" s="10" t="s">
        <v>169</v>
      </c>
      <c r="M6" s="10">
        <v>25000</v>
      </c>
      <c r="N6" s="23">
        <f t="shared" ref="N6:N14" si="0">M6*12*3/100</f>
        <v>9000</v>
      </c>
      <c r="O6" s="23">
        <f t="shared" ref="O6:O14" si="1">M6*12*5/100</f>
        <v>15000</v>
      </c>
      <c r="P6" s="40">
        <v>45953</v>
      </c>
      <c r="Q6" s="41">
        <v>0.38194444444444442</v>
      </c>
    </row>
    <row r="7" spans="1:19" ht="30" customHeight="1" x14ac:dyDescent="0.2">
      <c r="A7" s="8">
        <v>3</v>
      </c>
      <c r="B7" s="3" t="s">
        <v>172</v>
      </c>
      <c r="C7" s="3" t="s">
        <v>166</v>
      </c>
      <c r="D7" s="3" t="s">
        <v>19</v>
      </c>
      <c r="E7" s="3" t="s">
        <v>45</v>
      </c>
      <c r="F7" s="3" t="s">
        <v>173</v>
      </c>
      <c r="G7" s="3">
        <v>6</v>
      </c>
      <c r="H7" s="3" t="s">
        <v>168</v>
      </c>
      <c r="I7" s="3" t="s">
        <v>20</v>
      </c>
      <c r="J7" s="9">
        <v>7472</v>
      </c>
      <c r="K7" s="9">
        <v>5</v>
      </c>
      <c r="L7" s="10" t="s">
        <v>169</v>
      </c>
      <c r="M7" s="10">
        <v>25000</v>
      </c>
      <c r="N7" s="23">
        <f t="shared" si="0"/>
        <v>9000</v>
      </c>
      <c r="O7" s="23">
        <f t="shared" si="1"/>
        <v>15000</v>
      </c>
      <c r="P7" s="40">
        <v>45953</v>
      </c>
      <c r="Q7" s="41">
        <v>0.38888888888888901</v>
      </c>
    </row>
    <row r="8" spans="1:19" ht="30" customHeight="1" x14ac:dyDescent="0.2">
      <c r="A8" s="8">
        <v>4</v>
      </c>
      <c r="B8" s="3" t="s">
        <v>174</v>
      </c>
      <c r="C8" s="3" t="s">
        <v>166</v>
      </c>
      <c r="D8" s="3" t="s">
        <v>19</v>
      </c>
      <c r="E8" s="3" t="s">
        <v>45</v>
      </c>
      <c r="F8" s="3" t="s">
        <v>173</v>
      </c>
      <c r="G8" s="3">
        <v>7</v>
      </c>
      <c r="H8" s="3" t="s">
        <v>168</v>
      </c>
      <c r="I8" s="3" t="s">
        <v>20</v>
      </c>
      <c r="J8" s="9">
        <v>7472</v>
      </c>
      <c r="K8" s="9">
        <v>5</v>
      </c>
      <c r="L8" s="10" t="s">
        <v>169</v>
      </c>
      <c r="M8" s="10">
        <v>25000</v>
      </c>
      <c r="N8" s="23">
        <f t="shared" si="0"/>
        <v>9000</v>
      </c>
      <c r="O8" s="23">
        <f t="shared" si="1"/>
        <v>15000</v>
      </c>
      <c r="P8" s="40">
        <v>45953</v>
      </c>
      <c r="Q8" s="41">
        <v>0.39583333333333298</v>
      </c>
    </row>
    <row r="9" spans="1:19" ht="25.5" customHeight="1" x14ac:dyDescent="0.2">
      <c r="A9" s="8">
        <v>5</v>
      </c>
      <c r="B9" s="3" t="s">
        <v>104</v>
      </c>
      <c r="C9" s="3" t="s">
        <v>18</v>
      </c>
      <c r="D9" s="3" t="s">
        <v>43</v>
      </c>
      <c r="E9" s="3" t="s">
        <v>25</v>
      </c>
      <c r="F9" s="3" t="s">
        <v>105</v>
      </c>
      <c r="G9" s="3">
        <v>4</v>
      </c>
      <c r="H9" s="3" t="s">
        <v>27</v>
      </c>
      <c r="I9" s="3" t="s">
        <v>20</v>
      </c>
      <c r="J9" s="9">
        <v>7233</v>
      </c>
      <c r="K9" s="9">
        <v>9</v>
      </c>
      <c r="L9" s="10" t="s">
        <v>158</v>
      </c>
      <c r="M9" s="10">
        <v>18000</v>
      </c>
      <c r="N9" s="23">
        <f t="shared" si="0"/>
        <v>6480</v>
      </c>
      <c r="O9" s="23">
        <f t="shared" si="1"/>
        <v>10800</v>
      </c>
      <c r="P9" s="40">
        <v>45953</v>
      </c>
      <c r="Q9" s="41">
        <v>0.40277777777777801</v>
      </c>
    </row>
    <row r="10" spans="1:19" ht="30" customHeight="1" x14ac:dyDescent="0.2">
      <c r="A10" s="22">
        <v>6</v>
      </c>
      <c r="B10" s="8" t="s">
        <v>53</v>
      </c>
      <c r="C10" s="3" t="s">
        <v>18</v>
      </c>
      <c r="D10" s="3" t="s">
        <v>43</v>
      </c>
      <c r="E10" s="3" t="s">
        <v>52</v>
      </c>
      <c r="F10" s="3" t="s">
        <v>143</v>
      </c>
      <c r="G10" s="3">
        <v>9</v>
      </c>
      <c r="H10" s="3" t="s">
        <v>27</v>
      </c>
      <c r="I10" s="3" t="s">
        <v>20</v>
      </c>
      <c r="J10" s="3">
        <v>5210</v>
      </c>
      <c r="K10" s="9">
        <v>7</v>
      </c>
      <c r="L10" s="5" t="s">
        <v>131</v>
      </c>
      <c r="M10" s="10">
        <v>17500</v>
      </c>
      <c r="N10" s="23">
        <f t="shared" si="0"/>
        <v>6300</v>
      </c>
      <c r="O10" s="23">
        <f t="shared" si="1"/>
        <v>10500</v>
      </c>
      <c r="P10" s="40">
        <v>45953</v>
      </c>
      <c r="Q10" s="41">
        <v>0.40972222222222199</v>
      </c>
    </row>
    <row r="11" spans="1:19" ht="30" customHeight="1" x14ac:dyDescent="0.2">
      <c r="A11" s="22">
        <v>7</v>
      </c>
      <c r="B11" s="8" t="s">
        <v>51</v>
      </c>
      <c r="C11" s="3" t="s">
        <v>18</v>
      </c>
      <c r="D11" s="3" t="s">
        <v>43</v>
      </c>
      <c r="E11" s="3" t="s">
        <v>52</v>
      </c>
      <c r="F11" s="3" t="s">
        <v>54</v>
      </c>
      <c r="G11" s="3">
        <v>6</v>
      </c>
      <c r="H11" s="3" t="s">
        <v>27</v>
      </c>
      <c r="I11" s="3" t="s">
        <v>20</v>
      </c>
      <c r="J11" s="3">
        <v>1394</v>
      </c>
      <c r="K11" s="9">
        <v>3</v>
      </c>
      <c r="L11" s="5" t="s">
        <v>130</v>
      </c>
      <c r="M11" s="10">
        <v>20000</v>
      </c>
      <c r="N11" s="23">
        <f t="shared" si="0"/>
        <v>7200</v>
      </c>
      <c r="O11" s="23">
        <f t="shared" si="1"/>
        <v>12000</v>
      </c>
      <c r="P11" s="40">
        <v>45953</v>
      </c>
      <c r="Q11" s="41">
        <v>0.41666666666666702</v>
      </c>
    </row>
    <row r="12" spans="1:19" ht="30" customHeight="1" x14ac:dyDescent="0.2">
      <c r="A12" s="22">
        <v>8</v>
      </c>
      <c r="B12" s="2" t="s">
        <v>128</v>
      </c>
      <c r="C12" s="3" t="s">
        <v>18</v>
      </c>
      <c r="D12" s="3" t="s">
        <v>43</v>
      </c>
      <c r="E12" s="3" t="s">
        <v>140</v>
      </c>
      <c r="F12" s="7" t="s">
        <v>141</v>
      </c>
      <c r="G12" s="4">
        <v>11</v>
      </c>
      <c r="H12" s="3" t="s">
        <v>27</v>
      </c>
      <c r="I12" s="3" t="s">
        <v>20</v>
      </c>
      <c r="J12" s="3">
        <v>3160</v>
      </c>
      <c r="K12" s="3">
        <v>2</v>
      </c>
      <c r="L12" s="5" t="s">
        <v>129</v>
      </c>
      <c r="M12" s="10">
        <v>20000</v>
      </c>
      <c r="N12" s="23">
        <f t="shared" si="0"/>
        <v>7200</v>
      </c>
      <c r="O12" s="23">
        <f t="shared" si="1"/>
        <v>12000</v>
      </c>
      <c r="P12" s="40">
        <v>45953</v>
      </c>
      <c r="Q12" s="41">
        <v>0.42361111111111099</v>
      </c>
    </row>
    <row r="13" spans="1:19" ht="30" customHeight="1" x14ac:dyDescent="0.2">
      <c r="A13" s="22">
        <v>9</v>
      </c>
      <c r="B13" s="2" t="s">
        <v>124</v>
      </c>
      <c r="C13" s="3" t="s">
        <v>18</v>
      </c>
      <c r="D13" s="3" t="s">
        <v>22</v>
      </c>
      <c r="E13" s="3" t="s">
        <v>30</v>
      </c>
      <c r="F13" s="7" t="s">
        <v>142</v>
      </c>
      <c r="G13" s="4">
        <v>3</v>
      </c>
      <c r="H13" s="3" t="s">
        <v>27</v>
      </c>
      <c r="I13" s="3" t="s">
        <v>20</v>
      </c>
      <c r="J13" s="3">
        <v>5203</v>
      </c>
      <c r="K13" s="3">
        <v>2</v>
      </c>
      <c r="L13" s="5" t="s">
        <v>132</v>
      </c>
      <c r="M13" s="6">
        <v>18000</v>
      </c>
      <c r="N13" s="23">
        <f t="shared" si="0"/>
        <v>6480</v>
      </c>
      <c r="O13" s="23">
        <f t="shared" si="1"/>
        <v>10800</v>
      </c>
      <c r="P13" s="40">
        <v>45953</v>
      </c>
      <c r="Q13" s="41">
        <v>0.43055555555555503</v>
      </c>
    </row>
    <row r="14" spans="1:19" ht="27" customHeight="1" x14ac:dyDescent="0.2">
      <c r="A14" s="22">
        <v>10</v>
      </c>
      <c r="B14" s="2" t="s">
        <v>119</v>
      </c>
      <c r="C14" s="3" t="s">
        <v>18</v>
      </c>
      <c r="D14" s="3" t="s">
        <v>120</v>
      </c>
      <c r="E14" s="3" t="s">
        <v>121</v>
      </c>
      <c r="F14" s="7" t="s">
        <v>147</v>
      </c>
      <c r="G14" s="4">
        <v>6</v>
      </c>
      <c r="H14" s="3" t="s">
        <v>27</v>
      </c>
      <c r="I14" s="3" t="s">
        <v>20</v>
      </c>
      <c r="J14" s="3">
        <v>208</v>
      </c>
      <c r="K14" s="3">
        <v>66</v>
      </c>
      <c r="L14" s="5" t="s">
        <v>159</v>
      </c>
      <c r="M14" s="6">
        <v>7500</v>
      </c>
      <c r="N14" s="23">
        <f t="shared" si="0"/>
        <v>2700</v>
      </c>
      <c r="O14" s="23">
        <f t="shared" si="1"/>
        <v>4500</v>
      </c>
      <c r="P14" s="40">
        <v>45953</v>
      </c>
      <c r="Q14" s="41">
        <v>0.4375</v>
      </c>
    </row>
    <row r="15" spans="1:19" ht="28.5" customHeight="1" x14ac:dyDescent="0.2">
      <c r="A15" s="22">
        <v>11</v>
      </c>
      <c r="B15" s="2" t="s">
        <v>175</v>
      </c>
      <c r="C15" s="3" t="s">
        <v>166</v>
      </c>
      <c r="D15" s="3" t="s">
        <v>19</v>
      </c>
      <c r="E15" s="3" t="s">
        <v>45</v>
      </c>
      <c r="F15" s="7" t="s">
        <v>176</v>
      </c>
      <c r="G15" s="4">
        <v>10</v>
      </c>
      <c r="H15" s="3" t="s">
        <v>21</v>
      </c>
      <c r="I15" s="3" t="s">
        <v>21</v>
      </c>
      <c r="J15" s="3">
        <v>7472</v>
      </c>
      <c r="K15" s="3">
        <v>5</v>
      </c>
      <c r="L15" s="5">
        <v>71</v>
      </c>
      <c r="M15" s="6">
        <v>35000</v>
      </c>
      <c r="N15" s="10">
        <f t="shared" ref="N15:N45" si="2">M15*12*3/100</f>
        <v>12600</v>
      </c>
      <c r="O15" s="10">
        <f>M15*12*20/100</f>
        <v>84000</v>
      </c>
      <c r="P15" s="40">
        <v>45953</v>
      </c>
      <c r="Q15" s="41">
        <v>0.44444444444444398</v>
      </c>
    </row>
    <row r="16" spans="1:19" ht="30" customHeight="1" x14ac:dyDescent="0.2">
      <c r="A16" s="22">
        <v>12</v>
      </c>
      <c r="B16" s="2" t="s">
        <v>69</v>
      </c>
      <c r="C16" s="3" t="s">
        <v>18</v>
      </c>
      <c r="D16" s="3" t="s">
        <v>43</v>
      </c>
      <c r="E16" s="3" t="s">
        <v>70</v>
      </c>
      <c r="F16" s="34" t="s">
        <v>71</v>
      </c>
      <c r="G16" s="31">
        <v>9</v>
      </c>
      <c r="H16" s="30" t="s">
        <v>72</v>
      </c>
      <c r="I16" s="30" t="s">
        <v>21</v>
      </c>
      <c r="J16" s="30">
        <v>4742</v>
      </c>
      <c r="K16" s="30">
        <v>3</v>
      </c>
      <c r="L16" s="32">
        <v>95</v>
      </c>
      <c r="M16" s="21">
        <v>50000</v>
      </c>
      <c r="N16" s="33">
        <f t="shared" si="2"/>
        <v>18000</v>
      </c>
      <c r="O16" s="33">
        <f t="shared" ref="O16:O45" si="3">M16*12*20/100</f>
        <v>120000</v>
      </c>
      <c r="P16" s="40">
        <v>45953</v>
      </c>
      <c r="Q16" s="41">
        <v>0.45138888888888901</v>
      </c>
    </row>
    <row r="17" spans="1:17" ht="33.75" customHeight="1" x14ac:dyDescent="0.2">
      <c r="A17" s="22">
        <v>13</v>
      </c>
      <c r="B17" s="2" t="s">
        <v>37</v>
      </c>
      <c r="C17" s="3" t="s">
        <v>56</v>
      </c>
      <c r="D17" s="3" t="s">
        <v>36</v>
      </c>
      <c r="E17" s="3" t="s">
        <v>38</v>
      </c>
      <c r="F17" s="29" t="s">
        <v>118</v>
      </c>
      <c r="G17" s="31"/>
      <c r="H17" s="30" t="s">
        <v>72</v>
      </c>
      <c r="I17" s="30" t="s">
        <v>21</v>
      </c>
      <c r="J17" s="30">
        <v>399</v>
      </c>
      <c r="K17" s="30">
        <v>1</v>
      </c>
      <c r="L17" s="32">
        <v>13</v>
      </c>
      <c r="M17" s="21">
        <v>100</v>
      </c>
      <c r="N17" s="33">
        <f t="shared" si="2"/>
        <v>36</v>
      </c>
      <c r="O17" s="33">
        <f t="shared" si="3"/>
        <v>240</v>
      </c>
      <c r="P17" s="40">
        <v>45953</v>
      </c>
      <c r="Q17" s="41">
        <v>0.45833333333333298</v>
      </c>
    </row>
    <row r="18" spans="1:17" ht="25.5" customHeight="1" x14ac:dyDescent="0.2">
      <c r="A18" s="22">
        <v>14</v>
      </c>
      <c r="B18" s="11" t="s">
        <v>106</v>
      </c>
      <c r="C18" s="3" t="s">
        <v>46</v>
      </c>
      <c r="D18" s="1" t="s">
        <v>36</v>
      </c>
      <c r="E18" s="1" t="s">
        <v>107</v>
      </c>
      <c r="F18" s="29" t="s">
        <v>108</v>
      </c>
      <c r="G18" s="34">
        <v>109</v>
      </c>
      <c r="H18" s="34" t="s">
        <v>23</v>
      </c>
      <c r="I18" s="34" t="s">
        <v>23</v>
      </c>
      <c r="J18" s="34">
        <v>454</v>
      </c>
      <c r="K18" s="35">
        <v>2</v>
      </c>
      <c r="L18" s="36">
        <v>13.2</v>
      </c>
      <c r="M18" s="37">
        <v>5000</v>
      </c>
      <c r="N18" s="33">
        <f t="shared" si="2"/>
        <v>1800</v>
      </c>
      <c r="O18" s="33">
        <f t="shared" si="3"/>
        <v>12000</v>
      </c>
      <c r="P18" s="40">
        <v>45953</v>
      </c>
      <c r="Q18" s="41">
        <v>0.46527777777777801</v>
      </c>
    </row>
    <row r="19" spans="1:17" ht="25.5" customHeight="1" x14ac:dyDescent="0.2">
      <c r="A19" s="22">
        <v>15</v>
      </c>
      <c r="B19" s="2" t="s">
        <v>151</v>
      </c>
      <c r="C19" s="3" t="s">
        <v>18</v>
      </c>
      <c r="D19" s="3" t="s">
        <v>33</v>
      </c>
      <c r="E19" s="3" t="s">
        <v>152</v>
      </c>
      <c r="F19" s="29" t="s">
        <v>153</v>
      </c>
      <c r="G19" s="31"/>
      <c r="H19" s="30" t="s">
        <v>44</v>
      </c>
      <c r="I19" s="30" t="s">
        <v>44</v>
      </c>
      <c r="J19" s="30">
        <v>309</v>
      </c>
      <c r="K19" s="30">
        <v>3</v>
      </c>
      <c r="L19" s="32">
        <v>41</v>
      </c>
      <c r="M19" s="21">
        <v>10000</v>
      </c>
      <c r="N19" s="33">
        <f t="shared" si="2"/>
        <v>3600</v>
      </c>
      <c r="O19" s="33">
        <f t="shared" si="3"/>
        <v>24000</v>
      </c>
      <c r="P19" s="40">
        <v>45953</v>
      </c>
      <c r="Q19" s="41">
        <v>0.47222222222222199</v>
      </c>
    </row>
    <row r="20" spans="1:17" ht="25.5" customHeight="1" x14ac:dyDescent="0.2">
      <c r="A20" s="22">
        <v>16</v>
      </c>
      <c r="B20" s="2" t="s">
        <v>55</v>
      </c>
      <c r="C20" s="3" t="s">
        <v>56</v>
      </c>
      <c r="D20" s="3" t="s">
        <v>36</v>
      </c>
      <c r="E20" s="3" t="s">
        <v>57</v>
      </c>
      <c r="F20" s="30" t="s">
        <v>58</v>
      </c>
      <c r="G20" s="31"/>
      <c r="H20" s="30" t="s">
        <v>44</v>
      </c>
      <c r="I20" s="30" t="s">
        <v>59</v>
      </c>
      <c r="J20" s="30">
        <v>476</v>
      </c>
      <c r="K20" s="30">
        <v>15</v>
      </c>
      <c r="L20" s="32">
        <v>142.25</v>
      </c>
      <c r="M20" s="21">
        <v>350</v>
      </c>
      <c r="N20" s="33">
        <f t="shared" si="2"/>
        <v>126</v>
      </c>
      <c r="O20" s="33">
        <f t="shared" si="3"/>
        <v>840</v>
      </c>
      <c r="P20" s="40">
        <v>45953</v>
      </c>
      <c r="Q20" s="41">
        <v>0.47916666666666602</v>
      </c>
    </row>
    <row r="21" spans="1:17" ht="25.5" customHeight="1" x14ac:dyDescent="0.2">
      <c r="A21" s="22">
        <v>17</v>
      </c>
      <c r="B21" s="2" t="s">
        <v>47</v>
      </c>
      <c r="C21" s="3" t="s">
        <v>46</v>
      </c>
      <c r="D21" s="3" t="s">
        <v>36</v>
      </c>
      <c r="E21" s="3" t="s">
        <v>107</v>
      </c>
      <c r="F21" s="29" t="s">
        <v>125</v>
      </c>
      <c r="G21" s="31"/>
      <c r="H21" s="30" t="s">
        <v>44</v>
      </c>
      <c r="I21" s="30" t="s">
        <v>59</v>
      </c>
      <c r="J21" s="30">
        <v>1996</v>
      </c>
      <c r="K21" s="30">
        <v>147</v>
      </c>
      <c r="L21" s="32">
        <v>50</v>
      </c>
      <c r="M21" s="21">
        <v>250</v>
      </c>
      <c r="N21" s="33">
        <f t="shared" si="2"/>
        <v>90</v>
      </c>
      <c r="O21" s="33">
        <f t="shared" si="3"/>
        <v>600</v>
      </c>
      <c r="P21" s="40">
        <v>45953</v>
      </c>
      <c r="Q21" s="41">
        <v>0.48611111111111099</v>
      </c>
    </row>
    <row r="22" spans="1:17" ht="30.75" customHeight="1" x14ac:dyDescent="0.2">
      <c r="A22" s="22">
        <v>18</v>
      </c>
      <c r="B22" s="2" t="s">
        <v>144</v>
      </c>
      <c r="C22" s="3" t="s">
        <v>18</v>
      </c>
      <c r="D22" s="3" t="s">
        <v>22</v>
      </c>
      <c r="E22" s="3" t="s">
        <v>133</v>
      </c>
      <c r="F22" s="34" t="s">
        <v>134</v>
      </c>
      <c r="G22" s="31"/>
      <c r="H22" s="30" t="s">
        <v>26</v>
      </c>
      <c r="I22" s="30" t="s">
        <v>145</v>
      </c>
      <c r="J22" s="30">
        <v>27087</v>
      </c>
      <c r="K22" s="30">
        <v>6</v>
      </c>
      <c r="L22" s="32">
        <v>5374</v>
      </c>
      <c r="M22" s="21">
        <v>55000</v>
      </c>
      <c r="N22" s="33">
        <f t="shared" si="2"/>
        <v>19800</v>
      </c>
      <c r="O22" s="33">
        <f t="shared" si="3"/>
        <v>132000</v>
      </c>
      <c r="P22" s="40">
        <v>45953</v>
      </c>
      <c r="Q22" s="41">
        <v>0.49305555555555503</v>
      </c>
    </row>
    <row r="23" spans="1:17" ht="30.75" customHeight="1" x14ac:dyDescent="0.2">
      <c r="A23" s="22">
        <v>19</v>
      </c>
      <c r="B23" s="2" t="s">
        <v>135</v>
      </c>
      <c r="C23" s="3" t="s">
        <v>18</v>
      </c>
      <c r="D23" s="3" t="s">
        <v>22</v>
      </c>
      <c r="E23" s="3" t="s">
        <v>160</v>
      </c>
      <c r="F23" s="1" t="s">
        <v>161</v>
      </c>
      <c r="G23" s="4"/>
      <c r="H23" s="3" t="s">
        <v>26</v>
      </c>
      <c r="I23" s="3" t="s">
        <v>145</v>
      </c>
      <c r="J23" s="3">
        <v>1814</v>
      </c>
      <c r="K23" s="3">
        <v>1</v>
      </c>
      <c r="L23" s="5">
        <v>9808</v>
      </c>
      <c r="M23" s="21">
        <v>100000</v>
      </c>
      <c r="N23" s="10">
        <f t="shared" si="2"/>
        <v>36000</v>
      </c>
      <c r="O23" s="10">
        <f t="shared" si="3"/>
        <v>240000</v>
      </c>
      <c r="P23" s="40">
        <v>45953</v>
      </c>
      <c r="Q23" s="41">
        <v>0.5</v>
      </c>
    </row>
    <row r="24" spans="1:17" ht="30.75" customHeight="1" x14ac:dyDescent="0.2">
      <c r="A24" s="22">
        <v>20</v>
      </c>
      <c r="B24" s="2" t="s">
        <v>136</v>
      </c>
      <c r="C24" s="3" t="s">
        <v>18</v>
      </c>
      <c r="D24" s="3" t="s">
        <v>22</v>
      </c>
      <c r="E24" s="3" t="s">
        <v>137</v>
      </c>
      <c r="F24" s="1" t="s">
        <v>146</v>
      </c>
      <c r="G24" s="4"/>
      <c r="H24" s="3" t="s">
        <v>26</v>
      </c>
      <c r="I24" s="3" t="s">
        <v>145</v>
      </c>
      <c r="J24" s="3">
        <v>30442</v>
      </c>
      <c r="K24" s="3">
        <v>2</v>
      </c>
      <c r="L24" s="5">
        <v>2048.33</v>
      </c>
      <c r="M24" s="21">
        <v>20000</v>
      </c>
      <c r="N24" s="10">
        <f t="shared" si="2"/>
        <v>7200</v>
      </c>
      <c r="O24" s="10">
        <f t="shared" si="3"/>
        <v>48000</v>
      </c>
      <c r="P24" s="40">
        <v>45953</v>
      </c>
      <c r="Q24" s="41">
        <v>0.50694444444444398</v>
      </c>
    </row>
    <row r="25" spans="1:17" ht="30.75" customHeight="1" x14ac:dyDescent="0.2">
      <c r="A25" s="22">
        <v>21</v>
      </c>
      <c r="B25" s="2" t="s">
        <v>138</v>
      </c>
      <c r="C25" s="3" t="s">
        <v>18</v>
      </c>
      <c r="D25" s="3" t="s">
        <v>22</v>
      </c>
      <c r="E25" s="3" t="s">
        <v>137</v>
      </c>
      <c r="F25" s="1" t="s">
        <v>146</v>
      </c>
      <c r="G25" s="4"/>
      <c r="H25" s="3" t="s">
        <v>26</v>
      </c>
      <c r="I25" s="3" t="s">
        <v>145</v>
      </c>
      <c r="J25" s="3">
        <v>30443</v>
      </c>
      <c r="K25" s="3">
        <v>1</v>
      </c>
      <c r="L25" s="5">
        <v>5919.09</v>
      </c>
      <c r="M25" s="21">
        <v>60000</v>
      </c>
      <c r="N25" s="10">
        <f t="shared" si="2"/>
        <v>21600</v>
      </c>
      <c r="O25" s="10">
        <f t="shared" si="3"/>
        <v>144000</v>
      </c>
      <c r="P25" s="40">
        <v>45953</v>
      </c>
      <c r="Q25" s="41">
        <v>0.51388888888888795</v>
      </c>
    </row>
    <row r="26" spans="1:17" ht="39" customHeight="1" x14ac:dyDescent="0.2">
      <c r="A26" s="22">
        <v>22</v>
      </c>
      <c r="B26" s="8" t="s">
        <v>48</v>
      </c>
      <c r="C26" s="1" t="s">
        <v>18</v>
      </c>
      <c r="D26" s="1" t="s">
        <v>29</v>
      </c>
      <c r="E26" s="1" t="s">
        <v>50</v>
      </c>
      <c r="F26" s="7" t="s">
        <v>49</v>
      </c>
      <c r="G26" s="1"/>
      <c r="H26" s="1" t="s">
        <v>28</v>
      </c>
      <c r="I26" s="1" t="s">
        <v>35</v>
      </c>
      <c r="J26" s="1" t="s">
        <v>162</v>
      </c>
      <c r="K26" s="12" t="s">
        <v>163</v>
      </c>
      <c r="L26" s="13">
        <v>16491.78</v>
      </c>
      <c r="M26" s="14">
        <v>1750</v>
      </c>
      <c r="N26" s="10">
        <f t="shared" si="2"/>
        <v>630</v>
      </c>
      <c r="O26" s="10">
        <f t="shared" si="3"/>
        <v>4200</v>
      </c>
      <c r="P26" s="40">
        <v>45953</v>
      </c>
      <c r="Q26" s="41">
        <v>0.56944444444444442</v>
      </c>
    </row>
    <row r="27" spans="1:17" ht="31.5" customHeight="1" x14ac:dyDescent="0.2">
      <c r="A27" s="22">
        <v>23</v>
      </c>
      <c r="B27" s="2" t="s">
        <v>100</v>
      </c>
      <c r="C27" s="3" t="s">
        <v>18</v>
      </c>
      <c r="D27" s="3" t="s">
        <v>29</v>
      </c>
      <c r="E27" s="3" t="s">
        <v>90</v>
      </c>
      <c r="F27" s="7" t="s">
        <v>101</v>
      </c>
      <c r="G27" s="4"/>
      <c r="H27" s="1" t="s">
        <v>28</v>
      </c>
      <c r="I27" s="1" t="s">
        <v>35</v>
      </c>
      <c r="J27" s="3" t="s">
        <v>102</v>
      </c>
      <c r="K27" s="3" t="s">
        <v>103</v>
      </c>
      <c r="L27" s="5">
        <v>6300</v>
      </c>
      <c r="M27" s="6">
        <v>1500</v>
      </c>
      <c r="N27" s="10">
        <f t="shared" si="2"/>
        <v>540</v>
      </c>
      <c r="O27" s="10">
        <f t="shared" si="3"/>
        <v>3600</v>
      </c>
      <c r="P27" s="40">
        <v>45953</v>
      </c>
      <c r="Q27" s="41">
        <v>0.57638888888888895</v>
      </c>
    </row>
    <row r="28" spans="1:17" ht="31.5" customHeight="1" x14ac:dyDescent="0.2">
      <c r="A28" s="22">
        <v>24</v>
      </c>
      <c r="B28" s="2" t="s">
        <v>98</v>
      </c>
      <c r="C28" s="3" t="s">
        <v>18</v>
      </c>
      <c r="D28" s="3" t="s">
        <v>29</v>
      </c>
      <c r="E28" s="3" t="s">
        <v>90</v>
      </c>
      <c r="F28" s="7" t="s">
        <v>95</v>
      </c>
      <c r="G28" s="4"/>
      <c r="H28" s="1" t="s">
        <v>28</v>
      </c>
      <c r="I28" s="1" t="s">
        <v>35</v>
      </c>
      <c r="J28" s="3" t="s">
        <v>91</v>
      </c>
      <c r="K28" s="3" t="s">
        <v>99</v>
      </c>
      <c r="L28" s="5">
        <v>5625</v>
      </c>
      <c r="M28" s="6">
        <v>750</v>
      </c>
      <c r="N28" s="10">
        <f t="shared" si="2"/>
        <v>270</v>
      </c>
      <c r="O28" s="10">
        <f t="shared" si="3"/>
        <v>1800</v>
      </c>
      <c r="P28" s="40">
        <v>45953</v>
      </c>
      <c r="Q28" s="41">
        <v>0.58333333333333337</v>
      </c>
    </row>
    <row r="29" spans="1:17" ht="15.75" x14ac:dyDescent="0.2">
      <c r="A29" s="22">
        <v>25</v>
      </c>
      <c r="B29" s="2" t="s">
        <v>89</v>
      </c>
      <c r="C29" s="3" t="s">
        <v>18</v>
      </c>
      <c r="D29" s="3" t="s">
        <v>29</v>
      </c>
      <c r="E29" s="3" t="s">
        <v>90</v>
      </c>
      <c r="F29" s="7" t="s">
        <v>95</v>
      </c>
      <c r="G29" s="4"/>
      <c r="H29" s="1" t="s">
        <v>28</v>
      </c>
      <c r="I29" s="1" t="s">
        <v>35</v>
      </c>
      <c r="J29" s="3" t="s">
        <v>91</v>
      </c>
      <c r="K29" s="3" t="s">
        <v>92</v>
      </c>
      <c r="L29" s="5">
        <v>18950</v>
      </c>
      <c r="M29" s="6">
        <v>1250</v>
      </c>
      <c r="N29" s="10">
        <f t="shared" si="2"/>
        <v>450</v>
      </c>
      <c r="O29" s="10">
        <f t="shared" si="3"/>
        <v>3000</v>
      </c>
      <c r="P29" s="40">
        <v>45953</v>
      </c>
      <c r="Q29" s="41">
        <v>0.59027777777777779</v>
      </c>
    </row>
    <row r="30" spans="1:17" ht="15.75" x14ac:dyDescent="0.2">
      <c r="A30" s="22">
        <v>26</v>
      </c>
      <c r="B30" s="2" t="s">
        <v>84</v>
      </c>
      <c r="C30" s="3" t="s">
        <v>18</v>
      </c>
      <c r="D30" s="3" t="s">
        <v>29</v>
      </c>
      <c r="E30" s="3" t="s">
        <v>85</v>
      </c>
      <c r="F30" s="7" t="s">
        <v>86</v>
      </c>
      <c r="G30" s="4"/>
      <c r="H30" s="1" t="s">
        <v>28</v>
      </c>
      <c r="I30" s="1" t="s">
        <v>35</v>
      </c>
      <c r="J30" s="3" t="s">
        <v>87</v>
      </c>
      <c r="K30" s="3" t="s">
        <v>88</v>
      </c>
      <c r="L30" s="5">
        <v>3680</v>
      </c>
      <c r="M30" s="6">
        <v>525</v>
      </c>
      <c r="N30" s="10">
        <f t="shared" si="2"/>
        <v>189</v>
      </c>
      <c r="O30" s="10">
        <f t="shared" si="3"/>
        <v>1260</v>
      </c>
      <c r="P30" s="40">
        <v>45953</v>
      </c>
      <c r="Q30" s="41">
        <v>0.59722222222222221</v>
      </c>
    </row>
    <row r="31" spans="1:17" ht="15.75" x14ac:dyDescent="0.2">
      <c r="A31" s="22">
        <v>27</v>
      </c>
      <c r="B31" s="2" t="s">
        <v>93</v>
      </c>
      <c r="C31" s="3" t="s">
        <v>18</v>
      </c>
      <c r="D31" s="3" t="s">
        <v>29</v>
      </c>
      <c r="E31" s="3" t="s">
        <v>85</v>
      </c>
      <c r="F31" s="7" t="s">
        <v>94</v>
      </c>
      <c r="G31" s="4"/>
      <c r="H31" s="1" t="s">
        <v>28</v>
      </c>
      <c r="I31" s="1" t="s">
        <v>35</v>
      </c>
      <c r="J31" s="3" t="s">
        <v>96</v>
      </c>
      <c r="K31" s="3" t="s">
        <v>97</v>
      </c>
      <c r="L31" s="5">
        <v>3520</v>
      </c>
      <c r="M31" s="6">
        <v>500</v>
      </c>
      <c r="N31" s="10">
        <f t="shared" si="2"/>
        <v>180</v>
      </c>
      <c r="O31" s="10">
        <f t="shared" si="3"/>
        <v>1200</v>
      </c>
      <c r="P31" s="40">
        <v>45953</v>
      </c>
      <c r="Q31" s="41">
        <v>0.60416666666666663</v>
      </c>
    </row>
    <row r="32" spans="1:17" ht="23.25" customHeight="1" x14ac:dyDescent="0.2">
      <c r="A32" s="22">
        <v>28</v>
      </c>
      <c r="B32" s="2" t="s">
        <v>126</v>
      </c>
      <c r="C32" s="3" t="s">
        <v>18</v>
      </c>
      <c r="D32" s="3" t="s">
        <v>29</v>
      </c>
      <c r="E32" s="3" t="s">
        <v>127</v>
      </c>
      <c r="F32" s="7"/>
      <c r="G32" s="4"/>
      <c r="H32" s="1" t="s">
        <v>28</v>
      </c>
      <c r="I32" s="1" t="s">
        <v>35</v>
      </c>
      <c r="J32" s="3">
        <v>126</v>
      </c>
      <c r="K32" s="3">
        <v>93</v>
      </c>
      <c r="L32" s="5">
        <v>3882.4</v>
      </c>
      <c r="M32" s="6">
        <v>750</v>
      </c>
      <c r="N32" s="10">
        <f t="shared" si="2"/>
        <v>270</v>
      </c>
      <c r="O32" s="10">
        <f t="shared" si="3"/>
        <v>1800</v>
      </c>
      <c r="P32" s="40">
        <v>45953</v>
      </c>
      <c r="Q32" s="41">
        <v>0.61111111111111105</v>
      </c>
    </row>
    <row r="33" spans="1:17" ht="22.5" customHeight="1" x14ac:dyDescent="0.2">
      <c r="A33" s="22">
        <v>29</v>
      </c>
      <c r="B33" s="2" t="s">
        <v>34</v>
      </c>
      <c r="C33" s="3" t="s">
        <v>18</v>
      </c>
      <c r="D33" s="3" t="s">
        <v>29</v>
      </c>
      <c r="E33" s="3" t="s">
        <v>122</v>
      </c>
      <c r="F33" s="7" t="s">
        <v>123</v>
      </c>
      <c r="G33" s="4"/>
      <c r="H33" s="3" t="s">
        <v>28</v>
      </c>
      <c r="I33" s="3" t="s">
        <v>35</v>
      </c>
      <c r="J33" s="3">
        <v>222</v>
      </c>
      <c r="K33" s="3">
        <v>247</v>
      </c>
      <c r="L33" s="5">
        <v>4698.38</v>
      </c>
      <c r="M33" s="6">
        <v>400</v>
      </c>
      <c r="N33" s="10">
        <f t="shared" si="2"/>
        <v>144</v>
      </c>
      <c r="O33" s="10">
        <f t="shared" si="3"/>
        <v>960</v>
      </c>
      <c r="P33" s="40">
        <v>45953</v>
      </c>
      <c r="Q33" s="41">
        <v>0.61805555555555558</v>
      </c>
    </row>
    <row r="34" spans="1:17" ht="26.25" customHeight="1" x14ac:dyDescent="0.2">
      <c r="A34" s="22">
        <v>30</v>
      </c>
      <c r="B34" s="2" t="s">
        <v>139</v>
      </c>
      <c r="C34" s="3" t="s">
        <v>18</v>
      </c>
      <c r="D34" s="3" t="s">
        <v>120</v>
      </c>
      <c r="E34" s="3" t="s">
        <v>148</v>
      </c>
      <c r="F34" s="7" t="s">
        <v>164</v>
      </c>
      <c r="G34" s="4"/>
      <c r="H34" s="3" t="s">
        <v>28</v>
      </c>
      <c r="I34" s="3" t="s">
        <v>35</v>
      </c>
      <c r="J34" s="3" t="s">
        <v>149</v>
      </c>
      <c r="K34" s="3" t="s">
        <v>150</v>
      </c>
      <c r="L34" s="5">
        <v>3807.43</v>
      </c>
      <c r="M34" s="6">
        <v>500</v>
      </c>
      <c r="N34" s="10">
        <f t="shared" si="2"/>
        <v>180</v>
      </c>
      <c r="O34" s="10">
        <f t="shared" si="3"/>
        <v>1200</v>
      </c>
      <c r="P34" s="40">
        <v>45953</v>
      </c>
      <c r="Q34" s="41">
        <v>0.625</v>
      </c>
    </row>
    <row r="35" spans="1:17" s="19" customFormat="1" ht="26.25" customHeight="1" x14ac:dyDescent="0.2">
      <c r="A35" s="22">
        <v>31</v>
      </c>
      <c r="B35" s="15" t="s">
        <v>60</v>
      </c>
      <c r="C35" s="1" t="s">
        <v>46</v>
      </c>
      <c r="D35" s="1" t="s">
        <v>36</v>
      </c>
      <c r="E35" s="1" t="s">
        <v>61</v>
      </c>
      <c r="F35" s="1" t="s">
        <v>61</v>
      </c>
      <c r="G35" s="16"/>
      <c r="H35" s="1" t="s">
        <v>28</v>
      </c>
      <c r="I35" s="1" t="s">
        <v>35</v>
      </c>
      <c r="J35" s="1">
        <v>404</v>
      </c>
      <c r="K35" s="1">
        <v>10</v>
      </c>
      <c r="L35" s="13">
        <v>11390</v>
      </c>
      <c r="M35" s="17">
        <v>1050</v>
      </c>
      <c r="N35" s="10">
        <f t="shared" si="2"/>
        <v>378</v>
      </c>
      <c r="O35" s="10">
        <f t="shared" si="3"/>
        <v>2520</v>
      </c>
      <c r="P35" s="40">
        <v>45953</v>
      </c>
      <c r="Q35" s="41">
        <v>0.63194444444444442</v>
      </c>
    </row>
    <row r="36" spans="1:17" ht="26.25" customHeight="1" x14ac:dyDescent="0.2">
      <c r="A36" s="22">
        <v>32</v>
      </c>
      <c r="B36" s="2" t="s">
        <v>62</v>
      </c>
      <c r="C36" s="3" t="s">
        <v>46</v>
      </c>
      <c r="D36" s="3" t="s">
        <v>36</v>
      </c>
      <c r="E36" s="3" t="s">
        <v>61</v>
      </c>
      <c r="F36" s="1" t="s">
        <v>63</v>
      </c>
      <c r="G36" s="4"/>
      <c r="H36" s="1" t="s">
        <v>28</v>
      </c>
      <c r="I36" s="1" t="s">
        <v>35</v>
      </c>
      <c r="J36" s="3">
        <v>362</v>
      </c>
      <c r="K36" s="3">
        <v>5</v>
      </c>
      <c r="L36" s="5">
        <v>4461</v>
      </c>
      <c r="M36" s="6">
        <v>1586</v>
      </c>
      <c r="N36" s="10">
        <f t="shared" si="2"/>
        <v>570.96</v>
      </c>
      <c r="O36" s="10">
        <f t="shared" si="3"/>
        <v>3806.4</v>
      </c>
      <c r="P36" s="40">
        <v>45953</v>
      </c>
      <c r="Q36" s="41">
        <v>0.63888888888888895</v>
      </c>
    </row>
    <row r="37" spans="1:17" ht="26.25" customHeight="1" x14ac:dyDescent="0.2">
      <c r="A37" s="22">
        <v>33</v>
      </c>
      <c r="B37" s="2" t="s">
        <v>154</v>
      </c>
      <c r="C37" s="3" t="s">
        <v>46</v>
      </c>
      <c r="D37" s="3" t="s">
        <v>74</v>
      </c>
      <c r="E37" s="3" t="s">
        <v>75</v>
      </c>
      <c r="F37" s="7" t="s">
        <v>155</v>
      </c>
      <c r="G37" s="4"/>
      <c r="H37" s="3" t="s">
        <v>28</v>
      </c>
      <c r="I37" s="3" t="s">
        <v>35</v>
      </c>
      <c r="J37" s="3" t="s">
        <v>156</v>
      </c>
      <c r="K37" s="3" t="s">
        <v>157</v>
      </c>
      <c r="L37" s="5">
        <v>7000</v>
      </c>
      <c r="M37" s="6">
        <v>1000</v>
      </c>
      <c r="N37" s="10">
        <f t="shared" si="2"/>
        <v>360</v>
      </c>
      <c r="O37" s="10">
        <f t="shared" si="3"/>
        <v>2400</v>
      </c>
      <c r="P37" s="40">
        <v>45953</v>
      </c>
      <c r="Q37" s="41">
        <v>0.64583333333333337</v>
      </c>
    </row>
    <row r="38" spans="1:17" ht="26.25" customHeight="1" x14ac:dyDescent="0.2">
      <c r="A38" s="22">
        <v>34</v>
      </c>
      <c r="B38" s="2" t="s">
        <v>73</v>
      </c>
      <c r="C38" s="3" t="s">
        <v>46</v>
      </c>
      <c r="D38" s="3" t="s">
        <v>74</v>
      </c>
      <c r="E38" s="3" t="s">
        <v>75</v>
      </c>
      <c r="F38" s="7" t="s">
        <v>78</v>
      </c>
      <c r="G38" s="4"/>
      <c r="H38" s="1" t="s">
        <v>28</v>
      </c>
      <c r="I38" s="1" t="s">
        <v>35</v>
      </c>
      <c r="J38" s="3" t="s">
        <v>76</v>
      </c>
      <c r="K38" s="3" t="s">
        <v>77</v>
      </c>
      <c r="L38" s="5">
        <v>4402.74</v>
      </c>
      <c r="M38" s="6">
        <v>1000</v>
      </c>
      <c r="N38" s="10">
        <f t="shared" si="2"/>
        <v>360</v>
      </c>
      <c r="O38" s="10">
        <f t="shared" si="3"/>
        <v>2400</v>
      </c>
      <c r="P38" s="40">
        <v>45953</v>
      </c>
      <c r="Q38" s="41">
        <v>0.65277777777777779</v>
      </c>
    </row>
    <row r="39" spans="1:17" ht="26.25" customHeight="1" x14ac:dyDescent="0.2">
      <c r="A39" s="22">
        <v>35</v>
      </c>
      <c r="B39" s="2" t="s">
        <v>109</v>
      </c>
      <c r="C39" s="3" t="s">
        <v>46</v>
      </c>
      <c r="D39" s="3" t="s">
        <v>74</v>
      </c>
      <c r="E39" s="3" t="s">
        <v>75</v>
      </c>
      <c r="F39" s="7" t="s">
        <v>110</v>
      </c>
      <c r="G39" s="4"/>
      <c r="H39" s="3" t="s">
        <v>28</v>
      </c>
      <c r="I39" s="3" t="s">
        <v>35</v>
      </c>
      <c r="J39" s="3" t="s">
        <v>111</v>
      </c>
      <c r="K39" s="3" t="s">
        <v>112</v>
      </c>
      <c r="L39" s="5">
        <v>2336.77</v>
      </c>
      <c r="M39" s="6">
        <v>300</v>
      </c>
      <c r="N39" s="10">
        <f t="shared" si="2"/>
        <v>108</v>
      </c>
      <c r="O39" s="10">
        <f t="shared" si="3"/>
        <v>720</v>
      </c>
      <c r="P39" s="40">
        <v>45953</v>
      </c>
      <c r="Q39" s="41">
        <v>0.65972222222222221</v>
      </c>
    </row>
    <row r="40" spans="1:17" ht="24" customHeight="1" x14ac:dyDescent="0.2">
      <c r="A40" s="22">
        <v>36</v>
      </c>
      <c r="B40" s="2" t="s">
        <v>79</v>
      </c>
      <c r="C40" s="3" t="s">
        <v>46</v>
      </c>
      <c r="D40" s="3" t="s">
        <v>80</v>
      </c>
      <c r="E40" s="3" t="s">
        <v>81</v>
      </c>
      <c r="F40" s="7"/>
      <c r="G40" s="4"/>
      <c r="H40" s="1" t="s">
        <v>28</v>
      </c>
      <c r="I40" s="1" t="s">
        <v>35</v>
      </c>
      <c r="J40" s="3">
        <v>231</v>
      </c>
      <c r="K40" s="3">
        <v>5</v>
      </c>
      <c r="L40" s="5">
        <v>18391.8</v>
      </c>
      <c r="M40" s="6">
        <v>1250</v>
      </c>
      <c r="N40" s="10">
        <f t="shared" si="2"/>
        <v>450</v>
      </c>
      <c r="O40" s="10">
        <f t="shared" si="3"/>
        <v>3000</v>
      </c>
      <c r="P40" s="40">
        <v>45953</v>
      </c>
      <c r="Q40" s="41">
        <v>0.66666666666666663</v>
      </c>
    </row>
    <row r="41" spans="1:17" ht="24" customHeight="1" x14ac:dyDescent="0.2">
      <c r="A41" s="22">
        <v>37</v>
      </c>
      <c r="B41" s="2" t="s">
        <v>82</v>
      </c>
      <c r="C41" s="3" t="s">
        <v>46</v>
      </c>
      <c r="D41" s="3" t="s">
        <v>80</v>
      </c>
      <c r="E41" s="3" t="s">
        <v>81</v>
      </c>
      <c r="F41" s="7"/>
      <c r="G41" s="4"/>
      <c r="H41" s="1" t="s">
        <v>28</v>
      </c>
      <c r="I41" s="1" t="s">
        <v>35</v>
      </c>
      <c r="J41" s="3">
        <v>230</v>
      </c>
      <c r="K41" s="18" t="s">
        <v>83</v>
      </c>
      <c r="L41" s="5">
        <v>22990.16</v>
      </c>
      <c r="M41" s="6">
        <v>1550</v>
      </c>
      <c r="N41" s="10">
        <f t="shared" si="2"/>
        <v>558</v>
      </c>
      <c r="O41" s="10">
        <f t="shared" si="3"/>
        <v>3720</v>
      </c>
      <c r="P41" s="40">
        <v>45953</v>
      </c>
      <c r="Q41" s="41">
        <v>0.67361111111111116</v>
      </c>
    </row>
    <row r="42" spans="1:17" ht="24" customHeight="1" x14ac:dyDescent="0.2">
      <c r="A42" s="22">
        <v>38</v>
      </c>
      <c r="B42" s="2" t="s">
        <v>65</v>
      </c>
      <c r="C42" s="3" t="s">
        <v>56</v>
      </c>
      <c r="D42" s="3" t="s">
        <v>39</v>
      </c>
      <c r="E42" s="3" t="s">
        <v>66</v>
      </c>
      <c r="F42" s="1"/>
      <c r="G42" s="4"/>
      <c r="H42" s="1" t="s">
        <v>28</v>
      </c>
      <c r="I42" s="1" t="s">
        <v>35</v>
      </c>
      <c r="J42" s="3">
        <v>384</v>
      </c>
      <c r="K42" s="3">
        <v>14</v>
      </c>
      <c r="L42" s="5">
        <v>7249.41</v>
      </c>
      <c r="M42" s="6">
        <v>800</v>
      </c>
      <c r="N42" s="10">
        <f t="shared" si="2"/>
        <v>288</v>
      </c>
      <c r="O42" s="10">
        <f t="shared" si="3"/>
        <v>1920</v>
      </c>
      <c r="P42" s="40">
        <v>45953</v>
      </c>
      <c r="Q42" s="41">
        <v>0.68055555555555547</v>
      </c>
    </row>
    <row r="43" spans="1:17" ht="24" customHeight="1" x14ac:dyDescent="0.2">
      <c r="A43" s="22">
        <v>39</v>
      </c>
      <c r="B43" s="2" t="s">
        <v>64</v>
      </c>
      <c r="C43" s="3" t="s">
        <v>56</v>
      </c>
      <c r="D43" s="3" t="s">
        <v>39</v>
      </c>
      <c r="E43" s="3" t="s">
        <v>40</v>
      </c>
      <c r="F43" s="1"/>
      <c r="G43" s="4"/>
      <c r="H43" s="1" t="s">
        <v>28</v>
      </c>
      <c r="I43" s="1" t="s">
        <v>35</v>
      </c>
      <c r="J43" s="3" t="s">
        <v>67</v>
      </c>
      <c r="K43" s="18" t="s">
        <v>68</v>
      </c>
      <c r="L43" s="5">
        <v>21808.5</v>
      </c>
      <c r="M43" s="6">
        <v>1500</v>
      </c>
      <c r="N43" s="10">
        <f t="shared" si="2"/>
        <v>540</v>
      </c>
      <c r="O43" s="10">
        <f t="shared" si="3"/>
        <v>3600</v>
      </c>
      <c r="P43" s="40">
        <v>45953</v>
      </c>
      <c r="Q43" s="41">
        <v>0.6875</v>
      </c>
    </row>
    <row r="44" spans="1:17" ht="24" customHeight="1" x14ac:dyDescent="0.2">
      <c r="A44" s="22">
        <v>40</v>
      </c>
      <c r="B44" s="2" t="s">
        <v>41</v>
      </c>
      <c r="C44" s="3" t="s">
        <v>56</v>
      </c>
      <c r="D44" s="3" t="s">
        <v>42</v>
      </c>
      <c r="E44" s="3" t="s">
        <v>113</v>
      </c>
      <c r="F44" s="7" t="s">
        <v>114</v>
      </c>
      <c r="G44" s="4"/>
      <c r="H44" s="3" t="s">
        <v>28</v>
      </c>
      <c r="I44" s="3" t="s">
        <v>35</v>
      </c>
      <c r="J44" s="3"/>
      <c r="K44" s="3">
        <v>12592</v>
      </c>
      <c r="L44" s="5">
        <v>600</v>
      </c>
      <c r="M44" s="6">
        <v>150</v>
      </c>
      <c r="N44" s="10">
        <f t="shared" si="2"/>
        <v>54</v>
      </c>
      <c r="O44" s="10">
        <f t="shared" si="3"/>
        <v>360</v>
      </c>
      <c r="P44" s="40">
        <v>45953</v>
      </c>
      <c r="Q44" s="41">
        <v>0.69444444444444453</v>
      </c>
    </row>
    <row r="45" spans="1:17" ht="28.5" customHeight="1" x14ac:dyDescent="0.2">
      <c r="A45" s="22">
        <v>41</v>
      </c>
      <c r="B45" s="2" t="s">
        <v>115</v>
      </c>
      <c r="C45" s="3" t="s">
        <v>56</v>
      </c>
      <c r="D45" s="3" t="s">
        <v>42</v>
      </c>
      <c r="E45" s="3" t="s">
        <v>116</v>
      </c>
      <c r="F45" s="7" t="s">
        <v>117</v>
      </c>
      <c r="G45" s="4"/>
      <c r="H45" s="3" t="s">
        <v>28</v>
      </c>
      <c r="I45" s="3" t="s">
        <v>35</v>
      </c>
      <c r="J45" s="3"/>
      <c r="K45" s="3">
        <v>1967</v>
      </c>
      <c r="L45" s="5">
        <v>1238</v>
      </c>
      <c r="M45" s="6">
        <v>500</v>
      </c>
      <c r="N45" s="10">
        <f t="shared" si="2"/>
        <v>180</v>
      </c>
      <c r="O45" s="10">
        <f t="shared" si="3"/>
        <v>1200</v>
      </c>
      <c r="P45" s="40">
        <v>45953</v>
      </c>
      <c r="Q45" s="41">
        <v>0.70138888888888884</v>
      </c>
    </row>
    <row r="46" spans="1:17" ht="18" customHeight="1" x14ac:dyDescent="0.2">
      <c r="A46" s="56" t="s">
        <v>186</v>
      </c>
      <c r="B46" s="57"/>
      <c r="C46" s="57"/>
      <c r="D46" s="57"/>
      <c r="E46" s="57"/>
      <c r="F46" s="57"/>
      <c r="G46" s="57"/>
      <c r="H46" s="57"/>
      <c r="I46" s="57"/>
      <c r="J46" s="57"/>
      <c r="K46" s="57"/>
      <c r="L46" s="57"/>
      <c r="M46" s="57"/>
      <c r="N46" s="57"/>
      <c r="O46" s="57"/>
      <c r="P46" s="57"/>
      <c r="Q46" s="57"/>
    </row>
    <row r="47" spans="1:17" x14ac:dyDescent="0.2">
      <c r="A47" s="56" t="s">
        <v>177</v>
      </c>
      <c r="B47" s="56"/>
      <c r="C47" s="56"/>
      <c r="D47" s="56"/>
      <c r="E47" s="56"/>
      <c r="F47" s="56"/>
      <c r="G47" s="56"/>
      <c r="H47" s="56"/>
      <c r="I47" s="56"/>
      <c r="J47" s="56"/>
      <c r="K47" s="56"/>
      <c r="L47" s="56"/>
      <c r="M47" s="56"/>
      <c r="N47" s="56"/>
      <c r="O47" s="56"/>
      <c r="P47" s="56"/>
      <c r="Q47" s="56"/>
    </row>
    <row r="48" spans="1:17" ht="39.75" customHeight="1" x14ac:dyDescent="0.2">
      <c r="A48" s="53" t="s">
        <v>187</v>
      </c>
      <c r="B48" s="54"/>
      <c r="C48" s="54"/>
      <c r="D48" s="54"/>
      <c r="E48" s="54"/>
      <c r="F48" s="54"/>
      <c r="G48" s="54"/>
      <c r="H48" s="54"/>
      <c r="I48" s="54"/>
      <c r="J48" s="54"/>
      <c r="K48" s="54"/>
      <c r="L48" s="54"/>
      <c r="M48" s="54"/>
      <c r="N48" s="54"/>
      <c r="O48" s="54"/>
      <c r="P48" s="54"/>
      <c r="Q48" s="54"/>
    </row>
    <row r="49" spans="1:17" ht="28.5" customHeight="1" x14ac:dyDescent="0.2">
      <c r="A49" s="53" t="s">
        <v>188</v>
      </c>
      <c r="B49" s="54"/>
      <c r="C49" s="54"/>
      <c r="D49" s="54"/>
      <c r="E49" s="54"/>
      <c r="F49" s="54"/>
      <c r="G49" s="54"/>
      <c r="H49" s="54"/>
      <c r="I49" s="54"/>
      <c r="J49" s="54"/>
      <c r="K49" s="54"/>
      <c r="L49" s="54"/>
      <c r="M49" s="54"/>
      <c r="N49" s="54"/>
      <c r="O49" s="54"/>
      <c r="P49" s="54"/>
      <c r="Q49" s="54"/>
    </row>
    <row r="50" spans="1:17" x14ac:dyDescent="0.2">
      <c r="A50" s="55" t="s">
        <v>31</v>
      </c>
      <c r="B50" s="55"/>
      <c r="C50" s="55"/>
      <c r="D50" s="55"/>
      <c r="E50" s="55"/>
      <c r="F50" s="55"/>
      <c r="G50" s="55"/>
      <c r="H50" s="55"/>
      <c r="I50" s="55"/>
      <c r="J50" s="55"/>
      <c r="K50" s="55"/>
      <c r="L50" s="55"/>
      <c r="M50" s="55"/>
      <c r="N50" s="55"/>
      <c r="O50" s="55"/>
      <c r="P50" s="55"/>
      <c r="Q50" s="55"/>
    </row>
    <row r="51" spans="1:17" x14ac:dyDescent="0.2">
      <c r="A51" s="58" t="s">
        <v>189</v>
      </c>
      <c r="B51" s="58"/>
      <c r="C51" s="58"/>
      <c r="D51" s="58"/>
      <c r="E51" s="58"/>
      <c r="F51" s="58"/>
      <c r="G51" s="58"/>
      <c r="H51" s="58"/>
      <c r="I51" s="58"/>
      <c r="J51" s="58"/>
      <c r="K51" s="58"/>
      <c r="L51" s="58"/>
      <c r="M51" s="58"/>
      <c r="N51" s="58"/>
      <c r="O51" s="58"/>
      <c r="P51" s="58"/>
      <c r="Q51" s="58"/>
    </row>
    <row r="52" spans="1:17" ht="23.25" customHeight="1" x14ac:dyDescent="0.2">
      <c r="A52" s="61" t="s">
        <v>190</v>
      </c>
      <c r="B52" s="61"/>
      <c r="C52" s="61"/>
      <c r="D52" s="61"/>
      <c r="E52" s="61"/>
      <c r="F52" s="61"/>
      <c r="G52" s="61"/>
      <c r="H52" s="61"/>
      <c r="I52" s="61"/>
      <c r="J52" s="61"/>
      <c r="K52" s="61"/>
      <c r="L52" s="61"/>
      <c r="M52" s="61"/>
      <c r="N52" s="61"/>
      <c r="O52" s="61"/>
      <c r="P52" s="61"/>
      <c r="Q52" s="61"/>
    </row>
    <row r="53" spans="1:17" x14ac:dyDescent="0.2">
      <c r="A53" s="58" t="s">
        <v>191</v>
      </c>
      <c r="B53" s="58"/>
      <c r="C53" s="58"/>
      <c r="D53" s="58"/>
      <c r="E53" s="58"/>
      <c r="F53" s="58"/>
      <c r="G53" s="58"/>
      <c r="H53" s="58"/>
      <c r="I53" s="58"/>
      <c r="J53" s="58"/>
      <c r="K53" s="58"/>
      <c r="L53" s="58"/>
      <c r="M53" s="58"/>
      <c r="N53" s="58"/>
      <c r="O53" s="58"/>
      <c r="P53" s="58"/>
      <c r="Q53" s="58"/>
    </row>
    <row r="54" spans="1:17" x14ac:dyDescent="0.2">
      <c r="A54" s="58" t="s">
        <v>192</v>
      </c>
      <c r="B54" s="58"/>
      <c r="C54" s="58"/>
      <c r="D54" s="58"/>
      <c r="E54" s="58"/>
      <c r="F54" s="58"/>
      <c r="G54" s="58"/>
      <c r="H54" s="58"/>
      <c r="I54" s="58"/>
      <c r="J54" s="58"/>
      <c r="K54" s="58"/>
      <c r="L54" s="58"/>
      <c r="M54" s="58"/>
      <c r="N54" s="58"/>
      <c r="O54" s="58"/>
      <c r="P54" s="58"/>
      <c r="Q54" s="58"/>
    </row>
    <row r="55" spans="1:17" x14ac:dyDescent="0.2">
      <c r="A55" s="58" t="s">
        <v>193</v>
      </c>
      <c r="B55" s="58"/>
      <c r="C55" s="58"/>
      <c r="D55" s="58"/>
      <c r="E55" s="58"/>
      <c r="F55" s="58"/>
      <c r="G55" s="58"/>
      <c r="H55" s="58"/>
      <c r="I55" s="58"/>
      <c r="J55" s="58"/>
      <c r="K55" s="58"/>
      <c r="L55" s="58"/>
      <c r="M55" s="58"/>
      <c r="N55" s="58"/>
      <c r="O55" s="58"/>
      <c r="P55" s="58"/>
      <c r="Q55" s="58"/>
    </row>
    <row r="56" spans="1:17" x14ac:dyDescent="0.2">
      <c r="A56" s="58" t="s">
        <v>194</v>
      </c>
      <c r="B56" s="58"/>
      <c r="C56" s="58"/>
      <c r="D56" s="58"/>
      <c r="E56" s="58"/>
      <c r="F56" s="58"/>
      <c r="G56" s="58"/>
      <c r="H56" s="58"/>
      <c r="I56" s="58"/>
      <c r="J56" s="58"/>
      <c r="K56" s="58"/>
      <c r="L56" s="58"/>
      <c r="M56" s="58"/>
      <c r="N56" s="58"/>
      <c r="O56" s="58"/>
      <c r="P56" s="58"/>
      <c r="Q56" s="58"/>
    </row>
    <row r="57" spans="1:17" x14ac:dyDescent="0.2">
      <c r="A57" s="58" t="s">
        <v>195</v>
      </c>
      <c r="B57" s="58"/>
      <c r="C57" s="58"/>
      <c r="D57" s="58"/>
      <c r="E57" s="58"/>
      <c r="F57" s="58"/>
      <c r="G57" s="58"/>
      <c r="H57" s="58"/>
      <c r="I57" s="58"/>
      <c r="J57" s="58"/>
      <c r="K57" s="58"/>
      <c r="L57" s="58"/>
      <c r="M57" s="58"/>
      <c r="N57" s="58"/>
      <c r="O57" s="58"/>
      <c r="P57" s="58"/>
      <c r="Q57" s="58"/>
    </row>
    <row r="58" spans="1:17" x14ac:dyDescent="0.2">
      <c r="A58" s="62" t="s">
        <v>196</v>
      </c>
      <c r="B58" s="62"/>
      <c r="C58" s="62"/>
      <c r="D58" s="62"/>
      <c r="E58" s="62"/>
      <c r="F58" s="62"/>
      <c r="G58" s="62"/>
      <c r="H58" s="62"/>
      <c r="I58" s="62"/>
      <c r="J58" s="62"/>
      <c r="K58" s="62"/>
      <c r="L58" s="62"/>
      <c r="M58" s="62"/>
      <c r="N58" s="62"/>
      <c r="O58" s="62"/>
      <c r="P58" s="62"/>
      <c r="Q58" s="62"/>
    </row>
    <row r="59" spans="1:17" ht="26.25" customHeight="1" x14ac:dyDescent="0.2">
      <c r="A59" s="56" t="s">
        <v>197</v>
      </c>
      <c r="B59" s="57"/>
      <c r="C59" s="57"/>
      <c r="D59" s="57"/>
      <c r="E59" s="57"/>
      <c r="F59" s="57"/>
      <c r="G59" s="57"/>
      <c r="H59" s="57"/>
      <c r="I59" s="57"/>
      <c r="J59" s="57"/>
      <c r="K59" s="57"/>
      <c r="L59" s="57"/>
      <c r="M59" s="57"/>
      <c r="N59" s="57"/>
      <c r="O59" s="57"/>
      <c r="P59" s="57"/>
      <c r="Q59" s="57"/>
    </row>
    <row r="60" spans="1:17" ht="24" customHeight="1" x14ac:dyDescent="0.2">
      <c r="A60" s="53" t="s">
        <v>198</v>
      </c>
      <c r="B60" s="57"/>
      <c r="C60" s="57"/>
      <c r="D60" s="57"/>
      <c r="E60" s="57"/>
      <c r="F60" s="57"/>
      <c r="G60" s="57"/>
      <c r="H60" s="57"/>
      <c r="I60" s="57"/>
      <c r="J60" s="57"/>
      <c r="K60" s="57"/>
      <c r="L60" s="57"/>
      <c r="M60" s="57"/>
      <c r="N60" s="57"/>
      <c r="O60" s="57"/>
      <c r="P60" s="57"/>
      <c r="Q60" s="57"/>
    </row>
    <row r="61" spans="1:17" ht="27" customHeight="1" x14ac:dyDescent="0.2">
      <c r="A61" s="63" t="s">
        <v>199</v>
      </c>
      <c r="B61" s="57"/>
      <c r="C61" s="57"/>
      <c r="D61" s="57"/>
      <c r="E61" s="57"/>
      <c r="F61" s="57"/>
      <c r="G61" s="57"/>
      <c r="H61" s="57"/>
      <c r="I61" s="57"/>
      <c r="J61" s="57"/>
      <c r="K61" s="57"/>
      <c r="L61" s="57"/>
      <c r="M61" s="57"/>
      <c r="N61" s="57"/>
      <c r="O61" s="57"/>
      <c r="P61" s="57"/>
      <c r="Q61" s="57"/>
    </row>
    <row r="62" spans="1:17" ht="17.25" customHeight="1" x14ac:dyDescent="0.2">
      <c r="A62" s="56" t="s">
        <v>200</v>
      </c>
      <c r="B62" s="57"/>
      <c r="C62" s="57"/>
      <c r="D62" s="57"/>
      <c r="E62" s="57"/>
      <c r="F62" s="57"/>
      <c r="G62" s="57"/>
      <c r="H62" s="57"/>
      <c r="I62" s="57"/>
      <c r="J62" s="57"/>
      <c r="K62" s="57"/>
      <c r="L62" s="57"/>
      <c r="M62" s="57"/>
      <c r="N62" s="57"/>
      <c r="O62" s="57"/>
      <c r="P62" s="57"/>
      <c r="Q62" s="57"/>
    </row>
    <row r="63" spans="1:17" x14ac:dyDescent="0.2">
      <c r="A63" s="59" t="s">
        <v>201</v>
      </c>
      <c r="B63" s="60"/>
      <c r="C63" s="60"/>
      <c r="D63" s="60"/>
      <c r="E63" s="60"/>
      <c r="F63" s="60"/>
      <c r="G63" s="60"/>
      <c r="H63" s="60"/>
      <c r="I63" s="60"/>
      <c r="J63" s="60"/>
      <c r="K63" s="60"/>
      <c r="L63" s="60"/>
      <c r="M63" s="60"/>
      <c r="N63" s="60"/>
      <c r="O63" s="60"/>
      <c r="P63" s="60"/>
      <c r="Q63" s="60"/>
    </row>
    <row r="64" spans="1:17" ht="16.5" customHeight="1" x14ac:dyDescent="0.2">
      <c r="A64" s="42" t="s">
        <v>202</v>
      </c>
      <c r="B64" s="42"/>
      <c r="C64" s="42"/>
      <c r="D64" s="42"/>
      <c r="E64" s="42"/>
      <c r="F64" s="42"/>
      <c r="G64" s="42"/>
      <c r="H64" s="42"/>
      <c r="I64" s="42"/>
      <c r="J64" s="42"/>
      <c r="K64" s="42"/>
      <c r="L64" s="42"/>
      <c r="M64" s="42"/>
      <c r="N64" s="42"/>
      <c r="O64" s="42"/>
      <c r="P64" s="42"/>
      <c r="Q64" s="42"/>
    </row>
    <row r="65" spans="1:17" x14ac:dyDescent="0.2">
      <c r="A65" s="38" t="s">
        <v>178</v>
      </c>
      <c r="B65" s="39"/>
      <c r="C65" s="39"/>
      <c r="D65" s="39"/>
      <c r="E65" s="39"/>
      <c r="F65" s="39"/>
      <c r="G65" s="39"/>
      <c r="H65" s="39"/>
      <c r="I65" s="39"/>
      <c r="J65" s="39"/>
      <c r="K65" s="39"/>
      <c r="L65" s="39"/>
      <c r="M65" s="39"/>
      <c r="N65" s="39"/>
      <c r="O65" s="39"/>
      <c r="P65" s="39"/>
      <c r="Q65" s="39"/>
    </row>
    <row r="66" spans="1:17" ht="33.75" customHeight="1" x14ac:dyDescent="0.2">
      <c r="A66" s="43" t="s">
        <v>179</v>
      </c>
      <c r="B66" s="43"/>
      <c r="C66" s="43"/>
      <c r="D66" s="43"/>
      <c r="E66" s="43"/>
      <c r="F66" s="43"/>
      <c r="G66" s="43"/>
      <c r="H66" s="43"/>
      <c r="I66" s="43"/>
      <c r="J66" s="43"/>
      <c r="K66" s="43"/>
      <c r="L66" s="43"/>
      <c r="M66" s="43"/>
      <c r="N66" s="43"/>
      <c r="O66" s="43"/>
      <c r="P66" s="43"/>
      <c r="Q66" s="43"/>
    </row>
    <row r="67" spans="1:17" x14ac:dyDescent="0.2">
      <c r="A67" s="38" t="s">
        <v>180</v>
      </c>
      <c r="B67" s="39"/>
      <c r="C67" s="39"/>
      <c r="D67" s="39"/>
      <c r="E67" s="39"/>
      <c r="F67" s="39"/>
      <c r="G67" s="39"/>
      <c r="H67" s="39"/>
      <c r="I67" s="39"/>
      <c r="J67" s="39"/>
      <c r="K67" s="39"/>
      <c r="L67" s="39"/>
      <c r="M67" s="39"/>
      <c r="N67" s="39"/>
      <c r="O67" s="39"/>
      <c r="P67" s="39"/>
      <c r="Q67" s="39"/>
    </row>
    <row r="68" spans="1:17" ht="25.5" customHeight="1" x14ac:dyDescent="0.2">
      <c r="A68" s="43" t="s">
        <v>181</v>
      </c>
      <c r="B68" s="43"/>
      <c r="C68" s="43"/>
      <c r="D68" s="43"/>
      <c r="E68" s="43"/>
      <c r="F68" s="43"/>
      <c r="G68" s="43"/>
      <c r="H68" s="43"/>
      <c r="I68" s="43"/>
      <c r="J68" s="43"/>
      <c r="K68" s="43"/>
      <c r="L68" s="43"/>
      <c r="M68" s="43"/>
      <c r="N68" s="43"/>
      <c r="O68" s="43"/>
      <c r="P68" s="43"/>
      <c r="Q68" s="43"/>
    </row>
    <row r="69" spans="1:17" x14ac:dyDescent="0.2">
      <c r="A69" s="38" t="s">
        <v>182</v>
      </c>
      <c r="B69" s="39"/>
      <c r="C69" s="39"/>
      <c r="D69" s="39"/>
      <c r="E69" s="39"/>
      <c r="F69" s="39"/>
      <c r="G69" s="39"/>
      <c r="H69" s="39"/>
      <c r="I69" s="39"/>
      <c r="J69" s="39"/>
      <c r="K69" s="39"/>
      <c r="L69" s="39"/>
      <c r="M69" s="39"/>
      <c r="N69" s="39"/>
      <c r="O69" s="39"/>
      <c r="P69" s="39"/>
      <c r="Q69" s="39"/>
    </row>
    <row r="70" spans="1:17" x14ac:dyDescent="0.2">
      <c r="A70" s="38" t="s">
        <v>183</v>
      </c>
      <c r="B70" s="39"/>
      <c r="C70" s="39"/>
      <c r="D70" s="39"/>
      <c r="E70" s="39"/>
      <c r="F70" s="39"/>
      <c r="G70" s="39"/>
      <c r="H70" s="39"/>
      <c r="I70" s="39"/>
      <c r="J70" s="39"/>
      <c r="K70" s="39"/>
      <c r="L70" s="39"/>
      <c r="M70" s="39"/>
      <c r="N70" s="39"/>
      <c r="O70" s="39"/>
      <c r="P70" s="39"/>
      <c r="Q70" s="39"/>
    </row>
    <row r="71" spans="1:17" x14ac:dyDescent="0.2">
      <c r="A71" s="38" t="s">
        <v>184</v>
      </c>
      <c r="B71" s="39"/>
      <c r="C71" s="39"/>
      <c r="D71" s="39"/>
      <c r="E71" s="39"/>
      <c r="F71" s="39"/>
      <c r="G71" s="39"/>
      <c r="H71" s="39"/>
      <c r="I71" s="39"/>
      <c r="J71" s="39"/>
      <c r="K71" s="39"/>
      <c r="L71" s="39"/>
      <c r="M71" s="39"/>
      <c r="N71" s="39"/>
      <c r="O71" s="39"/>
      <c r="P71" s="39"/>
      <c r="Q71" s="39"/>
    </row>
    <row r="72" spans="1:17" ht="30" customHeight="1" x14ac:dyDescent="0.2">
      <c r="A72" s="43" t="s">
        <v>185</v>
      </c>
      <c r="B72" s="43"/>
      <c r="C72" s="43"/>
      <c r="D72" s="43"/>
      <c r="E72" s="43"/>
      <c r="F72" s="43"/>
      <c r="G72" s="43"/>
      <c r="H72" s="43"/>
      <c r="I72" s="43"/>
      <c r="J72" s="43"/>
      <c r="K72" s="43"/>
      <c r="L72" s="43"/>
      <c r="M72" s="43"/>
      <c r="N72" s="43"/>
      <c r="O72" s="43"/>
      <c r="P72" s="43"/>
      <c r="Q72" s="43"/>
    </row>
  </sheetData>
  <mergeCells count="39">
    <mergeCell ref="A51:Q51"/>
    <mergeCell ref="A63:Q63"/>
    <mergeCell ref="A52:Q52"/>
    <mergeCell ref="A53:Q53"/>
    <mergeCell ref="A54:Q54"/>
    <mergeCell ref="A55:Q55"/>
    <mergeCell ref="A56:Q56"/>
    <mergeCell ref="A57:Q57"/>
    <mergeCell ref="A58:Q58"/>
    <mergeCell ref="A59:Q59"/>
    <mergeCell ref="A60:Q60"/>
    <mergeCell ref="A61:Q61"/>
    <mergeCell ref="A62:Q62"/>
    <mergeCell ref="A48:Q48"/>
    <mergeCell ref="K3:K4"/>
    <mergeCell ref="L3:L4"/>
    <mergeCell ref="A49:Q49"/>
    <mergeCell ref="A50:Q50"/>
    <mergeCell ref="I3:I4"/>
    <mergeCell ref="J3:J4"/>
    <mergeCell ref="F3:F4"/>
    <mergeCell ref="A46:Q46"/>
    <mergeCell ref="A47:Q47"/>
    <mergeCell ref="A64:Q64"/>
    <mergeCell ref="A66:Q66"/>
    <mergeCell ref="A68:Q68"/>
    <mergeCell ref="A72:Q72"/>
    <mergeCell ref="A1:Q1"/>
    <mergeCell ref="A2:Q2"/>
    <mergeCell ref="A3:A4"/>
    <mergeCell ref="B3:B4"/>
    <mergeCell ref="C3:C4"/>
    <mergeCell ref="D3:D4"/>
    <mergeCell ref="E3:E4"/>
    <mergeCell ref="P3:P4"/>
    <mergeCell ref="Q3:Q4"/>
    <mergeCell ref="N3:O3"/>
    <mergeCell ref="G3:G4"/>
    <mergeCell ref="H3:H4"/>
  </mergeCells>
  <pageMargins left="0.70866141732283472" right="0.70866141732283472" top="0.74803149606299213" bottom="0.74803149606299213" header="0.31496062992125984" footer="0.31496062992125984"/>
  <pageSetup paperSize="8" scale="77" fitToHeight="0" orientation="landscape" r:id="rId1"/>
  <rowBreaks count="3" manualBreakCount="3">
    <brk id="34" max="16" man="1"/>
    <brk id="72" max="16" man="1"/>
    <brk id="81"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2025 EKİM ilan</vt:lpstr>
      <vt:lpstr>'2025 EKİM ilan'!Yazdırma_Alanı</vt:lpstr>
    </vt:vector>
  </TitlesOfParts>
  <Company>VAKIFLAR ANTALYA BOLGE MUDURLUGU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m.erdogan</dc:creator>
  <cp:lastModifiedBy>Hakan GÜRLER</cp:lastModifiedBy>
  <cp:lastPrinted>2025-10-08T10:36:46Z</cp:lastPrinted>
  <dcterms:created xsi:type="dcterms:W3CDTF">2005-06-16T14:55:24Z</dcterms:created>
  <dcterms:modified xsi:type="dcterms:W3CDTF">2025-10-13T05:43:58Z</dcterms:modified>
</cp:coreProperties>
</file>