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8_{7213A6B7-61D8-4458-8A9D-FBCE80D8FF48}" xr6:coauthVersionLast="36" xr6:coauthVersionMax="36" xr10:uidLastSave="{00000000-0000-0000-0000-000000000000}"/>
  <bookViews>
    <workbookView xWindow="240" yWindow="120" windowWidth="14805" windowHeight="8010" xr2:uid="{00000000-000D-0000-FFFF-FFFF00000000}"/>
  </bookViews>
  <sheets>
    <sheet name="11.09.2024 PAZARLIK İHALESİ" sheetId="4" r:id="rId1"/>
  </sheets>
  <definedNames>
    <definedName name="_xlnm.Print_Area" localSheetId="0">'11.09.2024 PAZARLIK İHALESİ'!$A$1:$O$51</definedName>
  </definedNames>
  <calcPr calcId="191029"/>
</workbook>
</file>

<file path=xl/calcChain.xml><?xml version="1.0" encoding="utf-8"?>
<calcChain xmlns="http://schemas.openxmlformats.org/spreadsheetml/2006/main">
  <c r="O35" i="4" l="1"/>
  <c r="N35" i="4"/>
  <c r="O34" i="4"/>
  <c r="N34" i="4"/>
  <c r="O33" i="4"/>
  <c r="N33" i="4"/>
  <c r="O32" i="4"/>
  <c r="N32" i="4"/>
  <c r="O31" i="4"/>
  <c r="N31" i="4"/>
  <c r="O30" i="4"/>
  <c r="N30" i="4"/>
  <c r="O29" i="4"/>
  <c r="N29" i="4"/>
  <c r="O28" i="4"/>
  <c r="N28" i="4"/>
  <c r="O27" i="4"/>
  <c r="N27" i="4"/>
  <c r="O26" i="4"/>
  <c r="N26" i="4"/>
  <c r="O25" i="4"/>
  <c r="N25" i="4"/>
  <c r="O24" i="4"/>
  <c r="N24" i="4"/>
  <c r="O23" i="4"/>
  <c r="N23" i="4"/>
  <c r="O22" i="4"/>
  <c r="N22" i="4"/>
  <c r="O21" i="4"/>
  <c r="N21" i="4"/>
  <c r="O20" i="4"/>
  <c r="N20" i="4"/>
  <c r="O19" i="4"/>
  <c r="N19" i="4"/>
  <c r="O18" i="4"/>
  <c r="N18" i="4"/>
  <c r="O17" i="4"/>
  <c r="N17" i="4"/>
  <c r="O16" i="4"/>
  <c r="N16" i="4"/>
  <c r="O15" i="4"/>
  <c r="N15" i="4"/>
  <c r="O14" i="4"/>
  <c r="N14" i="4"/>
  <c r="O13" i="4"/>
  <c r="N13" i="4"/>
  <c r="O12" i="4"/>
  <c r="N12" i="4"/>
  <c r="O11" i="4"/>
  <c r="N11" i="4"/>
  <c r="O10" i="4"/>
  <c r="N10" i="4"/>
  <c r="O9" i="4"/>
  <c r="N9" i="4"/>
  <c r="O8" i="4"/>
  <c r="N8" i="4"/>
  <c r="O7" i="4"/>
  <c r="N7" i="4"/>
</calcChain>
</file>

<file path=xl/sharedStrings.xml><?xml version="1.0" encoding="utf-8"?>
<sst xmlns="http://schemas.openxmlformats.org/spreadsheetml/2006/main" count="263" uniqueCount="153">
  <si>
    <t xml:space="preserve">        Katılımcının birden fazla olması halinde, verilen en yüksek teklif pazarlık ihalesinde hazır bulunan taliplilere duyurularak katılanlar arasında açık artırmaya dönüştürülmek suretiyle ulaşılan en yüksek teklif sahibine geçici ihale yapılacaktır.</t>
  </si>
  <si>
    <t>Sıra No</t>
  </si>
  <si>
    <t>Dosya No</t>
  </si>
  <si>
    <t>İLİ</t>
  </si>
  <si>
    <t>İLÇESİ</t>
  </si>
  <si>
    <t>Bucağı/Mah/Köy</t>
  </si>
  <si>
    <t>Cadde/Sokak/Mevkii</t>
  </si>
  <si>
    <t>Kapı No</t>
  </si>
  <si>
    <t>Cinsi</t>
  </si>
  <si>
    <t>Kullanım Amacı</t>
  </si>
  <si>
    <t>Ada No</t>
  </si>
  <si>
    <t>ParselNo</t>
  </si>
  <si>
    <t>Alanı (m²)</t>
  </si>
  <si>
    <t>TEMİNATLAR</t>
  </si>
  <si>
    <t>Geçici %3</t>
  </si>
  <si>
    <t>Antalya</t>
  </si>
  <si>
    <t>Büro</t>
  </si>
  <si>
    <t>Muratpaşa</t>
  </si>
  <si>
    <t>Konut</t>
  </si>
  <si>
    <t>Mesken</t>
  </si>
  <si>
    <t>Kızıltoprak</t>
  </si>
  <si>
    <t>3- İsteklilerden, 2886 sayılı Devlet İhale Kanunu uyarınca;</t>
  </si>
  <si>
    <t>ANTALYA  VAKIFLAR BÖLGE MÜDÜRLÜĞÜNDEN DUYURU</t>
  </si>
  <si>
    <t>Elmalı</t>
  </si>
  <si>
    <t>Tarımsal Amaçlı</t>
  </si>
  <si>
    <t>Tarla</t>
  </si>
  <si>
    <t xml:space="preserve">Tuvalet </t>
  </si>
  <si>
    <t>152010013000</t>
  </si>
  <si>
    <t>Merkez</t>
  </si>
  <si>
    <t>Akın</t>
  </si>
  <si>
    <t>Dükkan</t>
  </si>
  <si>
    <t>151080013000</t>
  </si>
  <si>
    <t>Yeşilova</t>
  </si>
  <si>
    <t>Isparta</t>
  </si>
  <si>
    <t>Ek %5- %20</t>
  </si>
  <si>
    <t>6-Geçici, ek ve kesin teminat olarak 2886 sayılı Yasanın 26. maddesinde öngörülen değerler kabul edilecek olup, nakit olarak yatırılacak teminatların Vakıf Katılım Bankası Antalya Merkez Şubesinde bulunan (TR29 0021 0000 0003 5524 1000 02)  numaralı İdare hesabına veya P.T.T. Şubelerine yatırılması, teminat mektuplarının süresiz limit içi olması  gerekmektedir.</t>
  </si>
  <si>
    <r>
      <t>2-</t>
    </r>
    <r>
      <rPr>
        <sz val="14"/>
        <rFont val="Times New Roman"/>
        <family val="1"/>
        <charset val="162"/>
      </rPr>
      <t xml:space="preserve"> 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kiracıya aittir. </t>
    </r>
    <r>
      <rPr>
        <b/>
        <sz val="14"/>
        <rFont val="Times New Roman"/>
        <family val="1"/>
        <charset val="162"/>
      </rPr>
      <t>Kira bedeli stopaj ve KDV 'den muafftır.</t>
    </r>
  </si>
  <si>
    <r>
      <rPr>
        <b/>
        <sz val="14"/>
        <rFont val="Times New Roman"/>
        <family val="1"/>
        <charset val="162"/>
      </rPr>
      <t>a) Gerçek kişiler için;</t>
    </r>
    <r>
      <rPr>
        <sz val="14"/>
        <rFont val="Times New Roman"/>
        <family val="1"/>
        <charset val="162"/>
      </rPr>
      <t xml:space="preserve"> T.C. Vatandaşlık numarasını içeren kimlik ve adres bildirimi,  geçici ve ek  teminat dekontu veya mektubu</t>
    </r>
  </si>
  <si>
    <r>
      <rPr>
        <b/>
        <sz val="14"/>
        <rFont val="Times New Roman"/>
        <family val="1"/>
        <charset val="162"/>
      </rPr>
      <t>b) Şirket olarak katılacaklar için;</t>
    </r>
    <r>
      <rPr>
        <sz val="14"/>
        <rFont val="Times New Roman"/>
        <family val="1"/>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</si>
  <si>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14"/>
        <rFont val="Times New Roman"/>
        <family val="1"/>
        <charset val="162"/>
      </rPr>
      <t>c) Kooperatif veya dernek olarak katılacaklar için;</t>
    </r>
    <r>
      <rPr>
        <sz val="14"/>
        <rFont val="Times New Roman"/>
        <family val="1"/>
        <charset val="162"/>
      </rPr>
      <t xml:space="preserve"> yönetim kurulu kararı, faaliyet belgesi, yetki belgesi, adres bildirimi,  geçici ve ek teminat dekontu veya mektubu</t>
    </r>
  </si>
  <si>
    <r>
      <rPr>
        <b/>
        <sz val="14"/>
        <rFont val="Times New Roman"/>
        <family val="1"/>
        <charset val="162"/>
      </rPr>
      <t>d) Vekâleten iştirak ediliyor ise</t>
    </r>
    <r>
      <rPr>
        <sz val="14"/>
        <rFont val="Times New Roman"/>
        <family val="1"/>
        <charset val="162"/>
      </rPr>
      <t xml:space="preserve"> vekaleten iştirak edenin noter tasdikli vekaletname ile noter tasdikli imza sirküleri,</t>
    </r>
  </si>
  <si>
    <r>
      <rPr>
        <b/>
        <sz val="14"/>
        <rFont val="Times New Roman"/>
        <family val="1"/>
        <charset val="162"/>
      </rPr>
      <t>e) Ortak girişimcilerin noterden</t>
    </r>
    <r>
      <rPr>
        <sz val="14"/>
        <rFont val="Times New Roman"/>
        <family val="1"/>
        <charset val="162"/>
      </rPr>
      <t xml:space="preserve"> tasdikli ortak girişim beyannamesi, </t>
    </r>
  </si>
  <si>
    <r>
      <rPr>
        <b/>
        <sz val="14"/>
        <rFont val="Times New Roman"/>
        <family val="1"/>
        <charset val="162"/>
      </rPr>
      <t>f)  Geçici ve ek teminat mektubu ile müracaat edecekler,</t>
    </r>
    <r>
      <rPr>
        <sz val="14"/>
        <rFont val="Times New Roman"/>
        <family val="1"/>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</si>
  <si>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14"/>
        <rFont val="Times New Roman"/>
        <family val="1"/>
        <charset val="162"/>
      </rPr>
      <t>g)</t>
    </r>
    <r>
      <rPr>
        <sz val="14"/>
        <rFont val="Times New Roman"/>
        <family val="1"/>
        <charset val="162"/>
      </rPr>
      <t xml:space="preserve"> İhale konusu taşınmazların yerinde görüldüğüne dair yer gördü belgesi , istenir.</t>
    </r>
  </si>
  <si>
    <r>
      <rPr>
        <b/>
        <sz val="14"/>
        <rFont val="Times New Roman"/>
        <family val="1"/>
        <charset val="162"/>
      </rPr>
      <t>h)</t>
    </r>
    <r>
      <rPr>
        <sz val="14"/>
        <rFont val="Times New Roman"/>
        <family val="1"/>
        <charset val="162"/>
      </rPr>
      <t xml:space="preserve"> Muhtevasında geçerlik süresi belirtilen belgeler hariç diğer belgelerin ihalenin yapıldığı yıl içerisinde alınmış  aslı veya noter tasdikli sureti olması gerekmektedir. </t>
    </r>
  </si>
  <si>
    <r>
      <rPr>
        <b/>
        <sz val="14"/>
        <rFont val="Times New Roman"/>
        <family val="1"/>
        <charset val="162"/>
      </rPr>
      <t xml:space="preserve">4- </t>
    </r>
    <r>
      <rPr>
        <sz val="14"/>
        <rFont val="Times New Roman"/>
        <family val="1"/>
        <charset val="162"/>
      </rPr>
      <t>Arttırmaya katılan her istekli kiralanacak yeri görmüş, ihalede imzaladığı  şartnamedeki şartlarla, kira sözleşmesine konulmuş şartları okumuş ve kabul etmiş sayılır.</t>
    </r>
  </si>
  <si>
    <r>
      <t xml:space="preserve">8- </t>
    </r>
    <r>
      <rPr>
        <sz val="14"/>
        <rFont val="Times New Roman"/>
        <family val="1"/>
        <charset val="162"/>
      </rPr>
      <t>İdare ihaleyi yapıp yapmamakta ve en uygun bedeli tespitte serbesttir. İLAN OLUNUR</t>
    </r>
  </si>
  <si>
    <t xml:space="preserve">      Mülkiyeti İdaremize ait olup; Antalya, Isparta,Burdur  İl  ve  İlçelerinde bulunan vakıf taşınmazlardan 23.10.2025 Perşembe günü yapılan kira ihalesinde talipli çıkmadığından kiraya verilemeyen taşınmazlar, 2886 Sayılı Yasanın 49. Maddesi uyarınca ihale tarihinden itibaren 15 gün süreyle pazarlık ihalesine bırakılmıştır.</t>
  </si>
  <si>
    <t xml:space="preserve">      Bu nedenle; aşağıda belirtilen taşınmazları ihalede belirlenen şartlarla kiralamak isteyen taliplilerin 23.10.2025  Perşembe   gününü takip eden 15 gün içerisinde (07.11.2025 mesai bitimine kadar ) başvurmaları gerekmektedir.  Teklifler 15 gün sonunda açılarak değerlendirmeye alınacaktır.</t>
  </si>
  <si>
    <t>071161600000</t>
  </si>
  <si>
    <t xml:space="preserve">Antalya </t>
  </si>
  <si>
    <t>Şehit Ercan Caddesi Zemin Kat</t>
  </si>
  <si>
    <t xml:space="preserve">Mesken </t>
  </si>
  <si>
    <t>65 (2+1)</t>
  </si>
  <si>
    <t>071161603000</t>
  </si>
  <si>
    <t>Şehit Ercan Caddesi  Kat:1</t>
  </si>
  <si>
    <t>071161604000</t>
  </si>
  <si>
    <t>Şehit Ercan Caddesi  Kat:2</t>
  </si>
  <si>
    <t>071161605000</t>
  </si>
  <si>
    <t>071010474001</t>
  </si>
  <si>
    <t xml:space="preserve">Muratpaşa </t>
  </si>
  <si>
    <t>Güvenlik</t>
  </si>
  <si>
    <t xml:space="preserve">286. Sokak Sönmez Apt. Kat:3 </t>
  </si>
  <si>
    <t>85 (2+1)</t>
  </si>
  <si>
    <t>071010540002</t>
  </si>
  <si>
    <t>Kepez</t>
  </si>
  <si>
    <t xml:space="preserve">Kuzeyyaka </t>
  </si>
  <si>
    <t>Yeşilırmak Caddesi No: 329 Kat:1</t>
  </si>
  <si>
    <t>68 (2+1)</t>
  </si>
  <si>
    <t>071100015000</t>
  </si>
  <si>
    <t>Korkuteli</t>
  </si>
  <si>
    <t xml:space="preserve">Aşağıpazar </t>
  </si>
  <si>
    <t>Zübeyde Hanım Caddesi Günder Apt. No:18 Kat:1</t>
  </si>
  <si>
    <t>68,28 (2+1)</t>
  </si>
  <si>
    <t>071161608000</t>
  </si>
  <si>
    <t>Şehit Ercan Caddesi Bodrum Kat</t>
  </si>
  <si>
    <t>071161510000</t>
  </si>
  <si>
    <t>Yenigün</t>
  </si>
  <si>
    <t>Yunus Emre Caddesi No:51 Royal Park Evleri  1. ve 2. Bodrum  Kat</t>
  </si>
  <si>
    <t xml:space="preserve">Dükkan </t>
  </si>
  <si>
    <t xml:space="preserve">Burdur </t>
  </si>
  <si>
    <t xml:space="preserve">Karamehmet Sokak </t>
  </si>
  <si>
    <t>321010005015</t>
  </si>
  <si>
    <t xml:space="preserve">Pirimehmet </t>
  </si>
  <si>
    <t xml:space="preserve">Mimar Sinan Caddesi Isparta Vakıf İşhanı Kat:1 </t>
  </si>
  <si>
    <t>152010003000</t>
  </si>
  <si>
    <t xml:space="preserve">Çeşmedamı </t>
  </si>
  <si>
    <t xml:space="preserve">Ulu Camii Sokak </t>
  </si>
  <si>
    <t>Tuvalet</t>
  </si>
  <si>
    <t>071040066000</t>
  </si>
  <si>
    <t>Küçüksöğle</t>
  </si>
  <si>
    <t xml:space="preserve">Avdanayağı Mevkii </t>
  </si>
  <si>
    <t xml:space="preserve">Yeni 155 </t>
  </si>
  <si>
    <t>Yeni 27 (Eski 966)</t>
  </si>
  <si>
    <t>071040067000</t>
  </si>
  <si>
    <t xml:space="preserve">Küçüksöğle </t>
  </si>
  <si>
    <t xml:space="preserve">Kalpyer Mevkii </t>
  </si>
  <si>
    <t>Yeni 162</t>
  </si>
  <si>
    <t>Yeni 40 (Eski 1643)</t>
  </si>
  <si>
    <t>071040068000</t>
  </si>
  <si>
    <t xml:space="preserve">Kızıl Sırım Mevkii </t>
  </si>
  <si>
    <t xml:space="preserve">Yeni 166 </t>
  </si>
  <si>
    <t>Yeni 112 (Eski 2137)</t>
  </si>
  <si>
    <t>071040065000</t>
  </si>
  <si>
    <t>Yeni 63 (Eski 2010)</t>
  </si>
  <si>
    <t>071040064000</t>
  </si>
  <si>
    <t>Büyüksöğle</t>
  </si>
  <si>
    <t>Gölgekaya Mevkii</t>
  </si>
  <si>
    <t>Yeni 190</t>
  </si>
  <si>
    <t>Yeni 35 (Eski 1560)</t>
  </si>
  <si>
    <t>071040063000</t>
  </si>
  <si>
    <t xml:space="preserve">Kalın Harman </t>
  </si>
  <si>
    <t xml:space="preserve">Yeni 106 </t>
  </si>
  <si>
    <t xml:space="preserve">Yeni 1 (Eski 1771) </t>
  </si>
  <si>
    <t>321010096000</t>
  </si>
  <si>
    <t>Kuleönü</t>
  </si>
  <si>
    <t>321010097000</t>
  </si>
  <si>
    <t>Yayılgan Mevkii</t>
  </si>
  <si>
    <t>321050008000</t>
  </si>
  <si>
    <t xml:space="preserve">Gelendost </t>
  </si>
  <si>
    <t xml:space="preserve">Madenli </t>
  </si>
  <si>
    <t>Kurtyurdu</t>
  </si>
  <si>
    <t>Yeni 221</t>
  </si>
  <si>
    <t>Yeni 133 (Eski 2406)</t>
  </si>
  <si>
    <t>321050004000</t>
  </si>
  <si>
    <t xml:space="preserve">Orta Güney Mevkii </t>
  </si>
  <si>
    <t xml:space="preserve">Yeni 126 </t>
  </si>
  <si>
    <t>Yeni 66 (Eski 121)</t>
  </si>
  <si>
    <t>321050002000</t>
  </si>
  <si>
    <t>Güney Mevkii</t>
  </si>
  <si>
    <t>Yeni 123</t>
  </si>
  <si>
    <t>Yeni 72 (Eski 283)</t>
  </si>
  <si>
    <t>321090011000</t>
  </si>
  <si>
    <t xml:space="preserve">Şarkikaraağaç </t>
  </si>
  <si>
    <t xml:space="preserve">Çiçekpınar </t>
  </si>
  <si>
    <t>321090010000</t>
  </si>
  <si>
    <t>7</t>
  </si>
  <si>
    <t>151050007000</t>
  </si>
  <si>
    <t>Karamanlı</t>
  </si>
  <si>
    <t xml:space="preserve">Karaman </t>
  </si>
  <si>
    <t>151050006000</t>
  </si>
  <si>
    <t>Cami</t>
  </si>
  <si>
    <t>375-397</t>
  </si>
  <si>
    <t xml:space="preserve">9 - 3 </t>
  </si>
  <si>
    <t>Büyükyaka</t>
  </si>
  <si>
    <t xml:space="preserve">Yazır Sokak </t>
  </si>
  <si>
    <t>151080015000</t>
  </si>
  <si>
    <t>Alanköy</t>
  </si>
  <si>
    <t>Merkepçekmez Mevkii</t>
  </si>
  <si>
    <t>Aylık Muhammen Bedeli (TL)</t>
  </si>
  <si>
    <t xml:space="preserve">7-İhale ve sözleşme ile ilgili noter harcı, pul vb. bütün masraflar kiracıya aittir. İhale üzerinde kalan talipliden sözleşme için Kefilsiz olarak yapılacaksa yıllık kirayı peşin ödeme veya yıllık kira tutarı kadar teminat mektubu/ipotek verilmesi ; Kefilli olarak yapılacaksa  mali durumlarını belgeleyen muteber iki kişi (Memur, Esnaf ya da Şahıs Şirketi) istenecektir. </t>
  </si>
  <si>
    <r>
      <t xml:space="preserve">1- </t>
    </r>
    <r>
      <rPr>
        <sz val="14"/>
        <rFont val="Times New Roman"/>
        <family val="1"/>
        <charset val="162"/>
      </rPr>
      <t>İhale, Sinan  Mahallesi Atatürk Caddesi  Vakıf İş hanı 2. Kat  ANTALYA adresinde bulunan Antalya Vakıflar Bölge Müdürlüğü Hizmet Binası Toplantı Odasında yapılacak olup, ihaleye  katılmak için gerekli evraklar ile teklif mektubunun  Bölge Müdürlüğümüz evrak kayıt memuruna kapalı zarf içerisinde  teslim edilmesi gerekmektedir. Postayla yapılan müracaatlar ihale saatine  kadar komisyon başkanlığına ulaşmış olacaktır. Telgraf ve faksla yapılan müracaatlar ve postada meydana gelebilecek gecikmeler kabul edilmeyecektir.</t>
    </r>
  </si>
  <si>
    <r>
      <t xml:space="preserve">7- </t>
    </r>
    <r>
      <rPr>
        <sz val="14"/>
        <rFont val="Times New Roman"/>
        <family val="1"/>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niteliği de taşımakta olup ayrıca cevap verilmeyecektir.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</si>
</sst>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3" x14ac:knownFonts="1">
    <font>
      <sz val="11"/>
      <color theme="1"/>
      <name val="Calibri"/>
      <family val="2"/>
      <charset val="162"/>
      <scheme val="minor"/>
    </font>
    <font>
      <sz val="10"/>
      <name val="Arial Tur"/>
      <charset val="162"/>
    </font>
    <font>
      <b/>
      <sz val="11"/>
      <name val="Arial Tur"/>
      <charset val="162"/>
    </font>
    <font>
      <sz val="11"/>
      <name val="Arial Tur"/>
      <charset val="162"/>
    </font>
    <font>
      <sz val="10"/>
      <name val="Arial Tur"/>
    </font>
    <font>
      <sz val="12"/>
      <name val="Arial Tur"/>
      <charset val="162"/>
    </font>
    <font>
      <b/>
      <sz val="11"/>
      <name val="Times New Roman"/>
      <family val="1"/>
      <charset val="162"/>
    </font>
    <font>
      <sz val="10"/>
      <name val="Times New Roman"/>
      <family val="1"/>
      <charset val="162"/>
    </font>
    <font>
      <b/>
      <sz val="14"/>
      <name val="Times New Roman"/>
      <family val="1"/>
      <charset val="162"/>
    </font>
    <font>
      <sz val="14"/>
      <name val="Times New Roman"/>
      <family val="1"/>
      <charset val="162"/>
    </font>
    <font>
      <b/>
      <sz val="12"/>
      <color theme="1"/>
      <name val="Times New Roman"/>
      <family val="1"/>
      <charset val="162"/>
    </font>
    <font>
      <b/>
      <sz val="12"/>
      <color rgb="FF333333"/>
      <name val="Times New Roman"/>
      <family val="1"/>
      <charset val="162"/>
    </font>
    <font>
      <b/>
      <sz val="12"/>
      <name val="Times New Roman"/>
      <family val="1"/>
      <charset val="16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52">
    <xf numFmtId="0" fontId="0" fillId="0" borderId="0" xfId="0"/>
    <xf numFmtId="0" fontId="1" fillId="0" borderId="0" xfId="1"/>
    <xf numFmtId="0" fontId="5" fillId="0" borderId="0" xfId="0" applyFont="1"/>
    <xf numFmtId="0" fontId="3" fillId="0" borderId="0" xfId="0" applyFont="1"/>
    <xf numFmtId="0" fontId="3" fillId="0" borderId="0" xfId="1" applyFont="1"/>
    <xf numFmtId="0" fontId="2" fillId="0" borderId="0" xfId="0" applyFont="1" applyAlignment="1">
      <alignment horizontal="justify" vertical="center" wrapText="1"/>
    </xf>
    <xf numFmtId="0" fontId="2" fillId="0" borderId="1" xfId="1" applyFont="1" applyBorder="1" applyAlignment="1">
      <alignment horizontal="center" vertical="center" wrapText="1"/>
    </xf>
    <xf numFmtId="0" fontId="7" fillId="0" borderId="0" xfId="1" applyFont="1"/>
    <xf numFmtId="0" fontId="9" fillId="0" borderId="0" xfId="1" quotePrefix="1" applyFont="1" applyBorder="1" applyAlignment="1">
      <alignment horizontal="left" vertical="center" wrapText="1"/>
    </xf>
    <xf numFmtId="0" fontId="8" fillId="0" borderId="0" xfId="1" quotePrefix="1" applyFont="1" applyBorder="1" applyAlignment="1">
      <alignment horizontal="justify" vertical="center" wrapText="1"/>
    </xf>
    <xf numFmtId="0" fontId="9" fillId="0" borderId="0" xfId="1" applyFont="1" applyAlignment="1">
      <alignment horizontal="left"/>
    </xf>
    <xf numFmtId="0" fontId="8" fillId="0" borderId="0" xfId="0" applyFont="1" applyAlignment="1">
      <alignment horizontal="left" vertical="center" wrapText="1"/>
    </xf>
    <xf numFmtId="0" fontId="2" fillId="0" borderId="0" xfId="1" applyFont="1" applyAlignment="1">
      <alignment horizontal="center"/>
    </xf>
    <xf numFmtId="0" fontId="3" fillId="0" borderId="0" xfId="1" quotePrefix="1" applyFont="1" applyAlignment="1">
      <alignment horizontal="left" vertical="center" wrapText="1"/>
    </xf>
    <xf numFmtId="0" fontId="3" fillId="0" borderId="0" xfId="1" applyFont="1" applyAlignment="1">
      <alignment horizontal="left" vertical="center" wrapText="1"/>
    </xf>
    <xf numFmtId="0" fontId="3" fillId="0" borderId="0" xfId="1" quotePrefix="1" applyFont="1" applyAlignment="1">
      <alignment vertical="center" wrapText="1"/>
    </xf>
    <xf numFmtId="0" fontId="3" fillId="0" borderId="0" xfId="1" applyFont="1" applyAlignment="1">
      <alignment vertical="center" wrapText="1"/>
    </xf>
    <xf numFmtId="0" fontId="6" fillId="0" borderId="1" xfId="1" applyFont="1" applyBorder="1" applyAlignment="1">
      <alignment horizontal="center" vertical="center" wrapText="1"/>
    </xf>
    <xf numFmtId="0" fontId="9" fillId="0" borderId="0" xfId="1" applyFont="1" applyAlignment="1">
      <alignment horizontal="left" wrapText="1"/>
    </xf>
    <xf numFmtId="0" fontId="2" fillId="0" borderId="1" xfId="1" applyFont="1" applyBorder="1" applyAlignment="1">
      <alignment horizontal="center" vertical="center"/>
    </xf>
    <xf numFmtId="0" fontId="8" fillId="0" borderId="0" xfId="1" applyFont="1" applyBorder="1" applyAlignment="1">
      <alignment horizontal="justify" vertical="center" wrapText="1"/>
    </xf>
    <xf numFmtId="0" fontId="8" fillId="0" borderId="0" xfId="1" applyFont="1" applyAlignment="1">
      <alignment horizontal="left"/>
    </xf>
    <xf numFmtId="0" fontId="9" fillId="0" borderId="0" xfId="1" applyNumberFormat="1" applyFont="1" applyAlignment="1">
      <alignment horizontal="left" wrapText="1"/>
    </xf>
    <xf numFmtId="49" fontId="10" fillId="2" borderId="1" xfId="0" quotePrefix="1"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164" fontId="10" fillId="2" borderId="1" xfId="0" applyNumberFormat="1" applyFont="1" applyFill="1" applyBorder="1" applyAlignment="1">
      <alignment horizontal="center" vertical="center" wrapText="1" shrinkToFit="1"/>
    </xf>
    <xf numFmtId="49" fontId="10" fillId="2" borderId="2" xfId="0" quotePrefix="1" applyNumberFormat="1" applyFont="1" applyFill="1" applyBorder="1" applyAlignment="1">
      <alignment horizontal="center" vertical="center"/>
    </xf>
    <xf numFmtId="4" fontId="10"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2" fillId="2" borderId="1" xfId="0" quotePrefix="1"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 fontId="12" fillId="0" borderId="1"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xf numFmtId="4" fontId="12" fillId="2" borderId="1" xfId="0" applyNumberFormat="1" applyFont="1" applyFill="1" applyBorder="1" applyAlignment="1">
      <alignment horizontal="center" vertical="center" wrapText="1"/>
    </xf>
    <xf numFmtId="49" fontId="12" fillId="2" borderId="1" xfId="0" quotePrefix="1" applyNumberFormat="1" applyFont="1" applyFill="1" applyBorder="1" applyAlignment="1">
      <alignment horizontal="center" vertical="center"/>
    </xf>
    <xf numFmtId="1" fontId="12"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164" fontId="10" fillId="2" borderId="2" xfId="0" applyNumberFormat="1" applyFont="1" applyFill="1" applyBorder="1" applyAlignment="1">
      <alignment horizontal="center" vertical="center" wrapText="1" shrinkToFit="1"/>
    </xf>
    <xf numFmtId="164" fontId="10" fillId="2" borderId="1" xfId="0" applyNumberFormat="1" applyFont="1" applyFill="1" applyBorder="1" applyAlignment="1">
      <alignment horizontal="center" vertical="center" wrapText="1"/>
    </xf>
    <xf numFmtId="164" fontId="10" fillId="0" borderId="1" xfId="0" applyNumberFormat="1" applyFont="1" applyFill="1" applyBorder="1" applyAlignment="1">
      <alignment horizontal="center" vertical="center" wrapText="1"/>
    </xf>
    <xf numFmtId="164" fontId="10" fillId="0" borderId="1" xfId="0" applyNumberFormat="1" applyFont="1" applyFill="1" applyBorder="1" applyAlignment="1">
      <alignment horizontal="center" vertical="center" wrapText="1" shrinkToFit="1"/>
    </xf>
    <xf numFmtId="164" fontId="12" fillId="0" borderId="1" xfId="0" applyNumberFormat="1" applyFont="1" applyFill="1" applyBorder="1" applyAlignment="1">
      <alignment horizontal="center" vertical="center" wrapText="1" shrinkToFit="1"/>
    </xf>
    <xf numFmtId="164" fontId="12" fillId="2" borderId="1" xfId="0" applyNumberFormat="1" applyFont="1" applyFill="1" applyBorder="1" applyAlignment="1">
      <alignment horizontal="center" vertical="center" wrapText="1" shrinkToFit="1"/>
    </xf>
    <xf numFmtId="164" fontId="12" fillId="2" borderId="1" xfId="0" applyNumberFormat="1"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52"/>
  <sheetViews>
    <sheetView tabSelected="1" zoomScale="70" zoomScaleNormal="70" workbookViewId="0">
      <selection activeCell="U10" sqref="U10"/>
    </sheetView>
  </sheetViews>
  <sheetFormatPr defaultRowHeight="12.75" x14ac:dyDescent="0.2"/>
  <cols>
    <col min="1" max="1" width="4.140625" style="1" customWidth="1"/>
    <col min="2" max="2" width="20.42578125" style="1" customWidth="1"/>
    <col min="3" max="3" width="16.7109375" style="1" customWidth="1"/>
    <col min="4" max="4" width="14.85546875" style="1" customWidth="1"/>
    <col min="5" max="5" width="19.85546875" style="1" customWidth="1"/>
    <col min="6" max="6" width="58.28515625" style="1" customWidth="1"/>
    <col min="7" max="7" width="10.7109375" style="1" customWidth="1"/>
    <col min="8" max="8" width="15.7109375" style="1" customWidth="1"/>
    <col min="9" max="9" width="16.5703125" style="1" customWidth="1"/>
    <col min="10" max="10" width="10.28515625" style="1" customWidth="1"/>
    <col min="11" max="11" width="13.5703125" style="1" customWidth="1"/>
    <col min="12" max="12" width="12.5703125" style="1" customWidth="1"/>
    <col min="13" max="13" width="13.5703125" style="1" customWidth="1"/>
    <col min="14" max="14" width="12.5703125" style="1" customWidth="1"/>
    <col min="15" max="15" width="15.7109375" style="1" customWidth="1"/>
    <col min="16" max="16384" width="9.140625" style="1"/>
  </cols>
  <sheetData>
    <row r="1" spans="1:15" ht="15" x14ac:dyDescent="0.25">
      <c r="A1" s="12" t="s">
        <v>22</v>
      </c>
      <c r="B1" s="12"/>
      <c r="C1" s="12"/>
      <c r="D1" s="12"/>
      <c r="E1" s="12"/>
      <c r="F1" s="12"/>
      <c r="G1" s="12"/>
      <c r="H1" s="12"/>
      <c r="I1" s="12"/>
      <c r="J1" s="12"/>
      <c r="K1" s="12"/>
      <c r="L1" s="12"/>
      <c r="M1" s="12"/>
      <c r="N1" s="12"/>
      <c r="O1" s="12"/>
    </row>
    <row r="2" spans="1:15" ht="45.75" customHeight="1" x14ac:dyDescent="0.2">
      <c r="A2" s="13" t="s">
        <v>47</v>
      </c>
      <c r="B2" s="14"/>
      <c r="C2" s="14"/>
      <c r="D2" s="14"/>
      <c r="E2" s="14"/>
      <c r="F2" s="14"/>
      <c r="G2" s="14"/>
      <c r="H2" s="14"/>
      <c r="I2" s="14"/>
      <c r="J2" s="14"/>
      <c r="K2" s="14"/>
      <c r="L2" s="14"/>
      <c r="M2" s="14"/>
      <c r="N2" s="14"/>
      <c r="O2" s="14"/>
    </row>
    <row r="3" spans="1:15" ht="33" customHeight="1" x14ac:dyDescent="0.2">
      <c r="A3" s="15" t="s">
        <v>48</v>
      </c>
      <c r="B3" s="16"/>
      <c r="C3" s="16"/>
      <c r="D3" s="16"/>
      <c r="E3" s="16"/>
      <c r="F3" s="16"/>
      <c r="G3" s="16"/>
      <c r="H3" s="16"/>
      <c r="I3" s="16"/>
      <c r="J3" s="16"/>
      <c r="K3" s="16"/>
      <c r="L3" s="16"/>
      <c r="M3" s="16"/>
      <c r="N3" s="16"/>
      <c r="O3" s="16"/>
    </row>
    <row r="4" spans="1:15" ht="36" customHeight="1" x14ac:dyDescent="0.2">
      <c r="A4" s="14" t="s">
        <v>0</v>
      </c>
      <c r="B4" s="14"/>
      <c r="C4" s="14"/>
      <c r="D4" s="14"/>
      <c r="E4" s="14"/>
      <c r="F4" s="14"/>
      <c r="G4" s="14"/>
      <c r="H4" s="14"/>
      <c r="I4" s="14"/>
      <c r="J4" s="14"/>
      <c r="K4" s="14"/>
      <c r="L4" s="14"/>
      <c r="M4" s="14"/>
      <c r="N4" s="14"/>
      <c r="O4" s="14"/>
    </row>
    <row r="5" spans="1:15" ht="17.25" customHeight="1" x14ac:dyDescent="0.2">
      <c r="A5" s="17" t="s">
        <v>1</v>
      </c>
      <c r="B5" s="17" t="s">
        <v>2</v>
      </c>
      <c r="C5" s="17" t="s">
        <v>3</v>
      </c>
      <c r="D5" s="17" t="s">
        <v>4</v>
      </c>
      <c r="E5" s="17" t="s">
        <v>5</v>
      </c>
      <c r="F5" s="17" t="s">
        <v>6</v>
      </c>
      <c r="G5" s="17" t="s">
        <v>7</v>
      </c>
      <c r="H5" s="17" t="s">
        <v>8</v>
      </c>
      <c r="I5" s="17" t="s">
        <v>9</v>
      </c>
      <c r="J5" s="17" t="s">
        <v>10</v>
      </c>
      <c r="K5" s="17" t="s">
        <v>11</v>
      </c>
      <c r="L5" s="17" t="s">
        <v>12</v>
      </c>
      <c r="M5" s="17" t="s">
        <v>149</v>
      </c>
      <c r="N5" s="19" t="s">
        <v>13</v>
      </c>
      <c r="O5" s="19"/>
    </row>
    <row r="6" spans="1:15" ht="37.5" customHeight="1" x14ac:dyDescent="0.2">
      <c r="A6" s="17"/>
      <c r="B6" s="17"/>
      <c r="C6" s="17"/>
      <c r="D6" s="17"/>
      <c r="E6" s="17"/>
      <c r="F6" s="17"/>
      <c r="G6" s="17"/>
      <c r="H6" s="17"/>
      <c r="I6" s="17"/>
      <c r="J6" s="17"/>
      <c r="K6" s="17"/>
      <c r="L6" s="17"/>
      <c r="M6" s="17"/>
      <c r="N6" s="6" t="s">
        <v>14</v>
      </c>
      <c r="O6" s="6" t="s">
        <v>34</v>
      </c>
    </row>
    <row r="7" spans="1:15" ht="37.5" customHeight="1" x14ac:dyDescent="0.2">
      <c r="A7" s="23">
        <v>1</v>
      </c>
      <c r="B7" s="24" t="s">
        <v>49</v>
      </c>
      <c r="C7" s="24" t="s">
        <v>50</v>
      </c>
      <c r="D7" s="24" t="s">
        <v>17</v>
      </c>
      <c r="E7" s="24" t="s">
        <v>20</v>
      </c>
      <c r="F7" s="24" t="s">
        <v>51</v>
      </c>
      <c r="G7" s="24">
        <v>2</v>
      </c>
      <c r="H7" s="24" t="s">
        <v>52</v>
      </c>
      <c r="I7" s="24" t="s">
        <v>18</v>
      </c>
      <c r="J7" s="25">
        <v>7472</v>
      </c>
      <c r="K7" s="25">
        <v>5</v>
      </c>
      <c r="L7" s="26" t="s">
        <v>53</v>
      </c>
      <c r="M7" s="26">
        <v>25000</v>
      </c>
      <c r="N7" s="45">
        <f>M7*12*3/100</f>
        <v>9000</v>
      </c>
      <c r="O7" s="45">
        <f>M7*12*5/100</f>
        <v>15000</v>
      </c>
    </row>
    <row r="8" spans="1:15" ht="37.5" customHeight="1" x14ac:dyDescent="0.2">
      <c r="A8" s="27">
        <v>2</v>
      </c>
      <c r="B8" s="24" t="s">
        <v>54</v>
      </c>
      <c r="C8" s="24" t="s">
        <v>50</v>
      </c>
      <c r="D8" s="24" t="s">
        <v>17</v>
      </c>
      <c r="E8" s="24" t="s">
        <v>20</v>
      </c>
      <c r="F8" s="24" t="s">
        <v>55</v>
      </c>
      <c r="G8" s="24">
        <v>5</v>
      </c>
      <c r="H8" s="24" t="s">
        <v>52</v>
      </c>
      <c r="I8" s="24" t="s">
        <v>18</v>
      </c>
      <c r="J8" s="25">
        <v>7472</v>
      </c>
      <c r="K8" s="25">
        <v>5</v>
      </c>
      <c r="L8" s="26" t="s">
        <v>53</v>
      </c>
      <c r="M8" s="26">
        <v>25000</v>
      </c>
      <c r="N8" s="45">
        <f t="shared" ref="N8:N35" si="0">M8*12*3/100</f>
        <v>9000</v>
      </c>
      <c r="O8" s="45">
        <f t="shared" ref="O8:O13" si="1">M8*12*5/100</f>
        <v>15000</v>
      </c>
    </row>
    <row r="9" spans="1:15" ht="37.5" customHeight="1" x14ac:dyDescent="0.2">
      <c r="A9" s="27">
        <v>3</v>
      </c>
      <c r="B9" s="24" t="s">
        <v>56</v>
      </c>
      <c r="C9" s="24" t="s">
        <v>50</v>
      </c>
      <c r="D9" s="24" t="s">
        <v>17</v>
      </c>
      <c r="E9" s="24" t="s">
        <v>20</v>
      </c>
      <c r="F9" s="24" t="s">
        <v>57</v>
      </c>
      <c r="G9" s="24">
        <v>6</v>
      </c>
      <c r="H9" s="24" t="s">
        <v>52</v>
      </c>
      <c r="I9" s="24" t="s">
        <v>18</v>
      </c>
      <c r="J9" s="25">
        <v>7472</v>
      </c>
      <c r="K9" s="25">
        <v>5</v>
      </c>
      <c r="L9" s="26" t="s">
        <v>53</v>
      </c>
      <c r="M9" s="26">
        <v>25000</v>
      </c>
      <c r="N9" s="45">
        <f t="shared" si="0"/>
        <v>9000</v>
      </c>
      <c r="O9" s="45">
        <f t="shared" si="1"/>
        <v>15000</v>
      </c>
    </row>
    <row r="10" spans="1:15" ht="37.5" customHeight="1" x14ac:dyDescent="0.2">
      <c r="A10" s="23">
        <v>4</v>
      </c>
      <c r="B10" s="24" t="s">
        <v>58</v>
      </c>
      <c r="C10" s="24" t="s">
        <v>50</v>
      </c>
      <c r="D10" s="24" t="s">
        <v>17</v>
      </c>
      <c r="E10" s="24" t="s">
        <v>20</v>
      </c>
      <c r="F10" s="24" t="s">
        <v>57</v>
      </c>
      <c r="G10" s="24">
        <v>7</v>
      </c>
      <c r="H10" s="24" t="s">
        <v>52</v>
      </c>
      <c r="I10" s="24" t="s">
        <v>18</v>
      </c>
      <c r="J10" s="25">
        <v>7472</v>
      </c>
      <c r="K10" s="25">
        <v>5</v>
      </c>
      <c r="L10" s="26" t="s">
        <v>53</v>
      </c>
      <c r="M10" s="26">
        <v>25000</v>
      </c>
      <c r="N10" s="45">
        <f t="shared" si="0"/>
        <v>9000</v>
      </c>
      <c r="O10" s="45">
        <f t="shared" si="1"/>
        <v>15000</v>
      </c>
    </row>
    <row r="11" spans="1:15" ht="37.5" customHeight="1" x14ac:dyDescent="0.2">
      <c r="A11" s="27">
        <v>5</v>
      </c>
      <c r="B11" s="27" t="s">
        <v>59</v>
      </c>
      <c r="C11" s="24" t="s">
        <v>15</v>
      </c>
      <c r="D11" s="24" t="s">
        <v>60</v>
      </c>
      <c r="E11" s="24" t="s">
        <v>61</v>
      </c>
      <c r="F11" s="24" t="s">
        <v>62</v>
      </c>
      <c r="G11" s="24">
        <v>9</v>
      </c>
      <c r="H11" s="24" t="s">
        <v>19</v>
      </c>
      <c r="I11" s="24" t="s">
        <v>18</v>
      </c>
      <c r="J11" s="24">
        <v>5210</v>
      </c>
      <c r="K11" s="25">
        <v>7</v>
      </c>
      <c r="L11" s="28" t="s">
        <v>63</v>
      </c>
      <c r="M11" s="26">
        <v>17500</v>
      </c>
      <c r="N11" s="45">
        <f t="shared" si="0"/>
        <v>6300</v>
      </c>
      <c r="O11" s="45">
        <f t="shared" si="1"/>
        <v>10500</v>
      </c>
    </row>
    <row r="12" spans="1:15" ht="37.5" customHeight="1" x14ac:dyDescent="0.2">
      <c r="A12" s="27">
        <v>6</v>
      </c>
      <c r="B12" s="23" t="s">
        <v>64</v>
      </c>
      <c r="C12" s="24" t="s">
        <v>15</v>
      </c>
      <c r="D12" s="24" t="s">
        <v>65</v>
      </c>
      <c r="E12" s="24" t="s">
        <v>66</v>
      </c>
      <c r="F12" s="29" t="s">
        <v>67</v>
      </c>
      <c r="G12" s="30">
        <v>3</v>
      </c>
      <c r="H12" s="24" t="s">
        <v>19</v>
      </c>
      <c r="I12" s="24" t="s">
        <v>18</v>
      </c>
      <c r="J12" s="24">
        <v>5203</v>
      </c>
      <c r="K12" s="24">
        <v>2</v>
      </c>
      <c r="L12" s="28" t="s">
        <v>68</v>
      </c>
      <c r="M12" s="46">
        <v>18000</v>
      </c>
      <c r="N12" s="45">
        <f t="shared" si="0"/>
        <v>6480</v>
      </c>
      <c r="O12" s="45">
        <f t="shared" si="1"/>
        <v>10800</v>
      </c>
    </row>
    <row r="13" spans="1:15" ht="37.5" customHeight="1" x14ac:dyDescent="0.2">
      <c r="A13" s="23">
        <v>7</v>
      </c>
      <c r="B13" s="23" t="s">
        <v>69</v>
      </c>
      <c r="C13" s="24" t="s">
        <v>15</v>
      </c>
      <c r="D13" s="24" t="s">
        <v>70</v>
      </c>
      <c r="E13" s="24" t="s">
        <v>71</v>
      </c>
      <c r="F13" s="29" t="s">
        <v>72</v>
      </c>
      <c r="G13" s="30">
        <v>6</v>
      </c>
      <c r="H13" s="24" t="s">
        <v>19</v>
      </c>
      <c r="I13" s="24" t="s">
        <v>18</v>
      </c>
      <c r="J13" s="24">
        <v>208</v>
      </c>
      <c r="K13" s="24">
        <v>66</v>
      </c>
      <c r="L13" s="28" t="s">
        <v>73</v>
      </c>
      <c r="M13" s="46">
        <v>7500</v>
      </c>
      <c r="N13" s="45">
        <f t="shared" si="0"/>
        <v>2700</v>
      </c>
      <c r="O13" s="45">
        <f t="shared" si="1"/>
        <v>4500</v>
      </c>
    </row>
    <row r="14" spans="1:15" ht="37.5" customHeight="1" x14ac:dyDescent="0.2">
      <c r="A14" s="27">
        <v>8</v>
      </c>
      <c r="B14" s="23" t="s">
        <v>74</v>
      </c>
      <c r="C14" s="24" t="s">
        <v>50</v>
      </c>
      <c r="D14" s="24" t="s">
        <v>17</v>
      </c>
      <c r="E14" s="24" t="s">
        <v>20</v>
      </c>
      <c r="F14" s="29" t="s">
        <v>75</v>
      </c>
      <c r="G14" s="30">
        <v>10</v>
      </c>
      <c r="H14" s="24" t="s">
        <v>30</v>
      </c>
      <c r="I14" s="24" t="s">
        <v>30</v>
      </c>
      <c r="J14" s="24">
        <v>7472</v>
      </c>
      <c r="K14" s="24">
        <v>5</v>
      </c>
      <c r="L14" s="28">
        <v>71</v>
      </c>
      <c r="M14" s="46">
        <v>35000</v>
      </c>
      <c r="N14" s="26">
        <f t="shared" si="0"/>
        <v>12600</v>
      </c>
      <c r="O14" s="26">
        <f>M14*12*20/100</f>
        <v>84000</v>
      </c>
    </row>
    <row r="15" spans="1:15" ht="37.5" customHeight="1" x14ac:dyDescent="0.2">
      <c r="A15" s="27">
        <v>9</v>
      </c>
      <c r="B15" s="23" t="s">
        <v>76</v>
      </c>
      <c r="C15" s="24" t="s">
        <v>15</v>
      </c>
      <c r="D15" s="24" t="s">
        <v>60</v>
      </c>
      <c r="E15" s="24" t="s">
        <v>77</v>
      </c>
      <c r="F15" s="31" t="s">
        <v>78</v>
      </c>
      <c r="G15" s="32">
        <v>9</v>
      </c>
      <c r="H15" s="33" t="s">
        <v>79</v>
      </c>
      <c r="I15" s="33" t="s">
        <v>30</v>
      </c>
      <c r="J15" s="33">
        <v>4742</v>
      </c>
      <c r="K15" s="33">
        <v>3</v>
      </c>
      <c r="L15" s="34">
        <v>95</v>
      </c>
      <c r="M15" s="47">
        <v>50000</v>
      </c>
      <c r="N15" s="48">
        <f t="shared" si="0"/>
        <v>18000</v>
      </c>
      <c r="O15" s="48">
        <f t="shared" ref="O15:O35" si="2">M15*12*20/100</f>
        <v>120000</v>
      </c>
    </row>
    <row r="16" spans="1:15" ht="37.5" customHeight="1" x14ac:dyDescent="0.2">
      <c r="A16" s="23">
        <v>10</v>
      </c>
      <c r="B16" s="23" t="s">
        <v>27</v>
      </c>
      <c r="C16" s="24" t="s">
        <v>80</v>
      </c>
      <c r="D16" s="24" t="s">
        <v>28</v>
      </c>
      <c r="E16" s="24" t="s">
        <v>29</v>
      </c>
      <c r="F16" s="35" t="s">
        <v>81</v>
      </c>
      <c r="G16" s="32"/>
      <c r="H16" s="33" t="s">
        <v>79</v>
      </c>
      <c r="I16" s="33" t="s">
        <v>30</v>
      </c>
      <c r="J16" s="33">
        <v>399</v>
      </c>
      <c r="K16" s="33">
        <v>1</v>
      </c>
      <c r="L16" s="34">
        <v>13</v>
      </c>
      <c r="M16" s="47">
        <v>100</v>
      </c>
      <c r="N16" s="48">
        <f t="shared" si="0"/>
        <v>36</v>
      </c>
      <c r="O16" s="48">
        <f t="shared" si="2"/>
        <v>240</v>
      </c>
    </row>
    <row r="17" spans="1:16" ht="37.5" customHeight="1" x14ac:dyDescent="0.2">
      <c r="A17" s="27">
        <v>11</v>
      </c>
      <c r="B17" s="36" t="s">
        <v>82</v>
      </c>
      <c r="C17" s="24" t="s">
        <v>33</v>
      </c>
      <c r="D17" s="37" t="s">
        <v>28</v>
      </c>
      <c r="E17" s="37" t="s">
        <v>83</v>
      </c>
      <c r="F17" s="35" t="s">
        <v>84</v>
      </c>
      <c r="G17" s="31">
        <v>109</v>
      </c>
      <c r="H17" s="31" t="s">
        <v>16</v>
      </c>
      <c r="I17" s="31" t="s">
        <v>16</v>
      </c>
      <c r="J17" s="31">
        <v>454</v>
      </c>
      <c r="K17" s="38">
        <v>2</v>
      </c>
      <c r="L17" s="39">
        <v>13.2</v>
      </c>
      <c r="M17" s="49">
        <v>5000</v>
      </c>
      <c r="N17" s="48">
        <f t="shared" si="0"/>
        <v>1800</v>
      </c>
      <c r="O17" s="48">
        <f t="shared" si="2"/>
        <v>12000</v>
      </c>
    </row>
    <row r="18" spans="1:16" ht="37.5" customHeight="1" x14ac:dyDescent="0.2">
      <c r="A18" s="27">
        <v>12</v>
      </c>
      <c r="B18" s="23" t="s">
        <v>85</v>
      </c>
      <c r="C18" s="24" t="s">
        <v>80</v>
      </c>
      <c r="D18" s="24" t="s">
        <v>28</v>
      </c>
      <c r="E18" s="24" t="s">
        <v>86</v>
      </c>
      <c r="F18" s="33" t="s">
        <v>87</v>
      </c>
      <c r="G18" s="32"/>
      <c r="H18" s="33" t="s">
        <v>26</v>
      </c>
      <c r="I18" s="33" t="s">
        <v>88</v>
      </c>
      <c r="J18" s="33">
        <v>476</v>
      </c>
      <c r="K18" s="33">
        <v>15</v>
      </c>
      <c r="L18" s="34">
        <v>142.25</v>
      </c>
      <c r="M18" s="47">
        <v>350</v>
      </c>
      <c r="N18" s="48">
        <f t="shared" si="0"/>
        <v>126</v>
      </c>
      <c r="O18" s="48">
        <f t="shared" si="2"/>
        <v>840</v>
      </c>
    </row>
    <row r="19" spans="1:16" ht="65.25" customHeight="1" x14ac:dyDescent="0.2">
      <c r="A19" s="23">
        <v>13</v>
      </c>
      <c r="B19" s="27" t="s">
        <v>89</v>
      </c>
      <c r="C19" s="37" t="s">
        <v>15</v>
      </c>
      <c r="D19" s="37" t="s">
        <v>23</v>
      </c>
      <c r="E19" s="37" t="s">
        <v>90</v>
      </c>
      <c r="F19" s="29" t="s">
        <v>91</v>
      </c>
      <c r="G19" s="37"/>
      <c r="H19" s="37" t="s">
        <v>25</v>
      </c>
      <c r="I19" s="37" t="s">
        <v>24</v>
      </c>
      <c r="J19" s="37" t="s">
        <v>92</v>
      </c>
      <c r="K19" s="40" t="s">
        <v>93</v>
      </c>
      <c r="L19" s="41">
        <v>16491.78</v>
      </c>
      <c r="M19" s="50">
        <v>1750</v>
      </c>
      <c r="N19" s="26">
        <f t="shared" si="0"/>
        <v>630</v>
      </c>
      <c r="O19" s="26">
        <f t="shared" si="2"/>
        <v>4200</v>
      </c>
    </row>
    <row r="20" spans="1:16" ht="65.25" customHeight="1" x14ac:dyDescent="0.2">
      <c r="A20" s="27">
        <v>14</v>
      </c>
      <c r="B20" s="23" t="s">
        <v>94</v>
      </c>
      <c r="C20" s="24" t="s">
        <v>15</v>
      </c>
      <c r="D20" s="24" t="s">
        <v>23</v>
      </c>
      <c r="E20" s="24" t="s">
        <v>95</v>
      </c>
      <c r="F20" s="29" t="s">
        <v>96</v>
      </c>
      <c r="G20" s="30"/>
      <c r="H20" s="37" t="s">
        <v>25</v>
      </c>
      <c r="I20" s="37" t="s">
        <v>24</v>
      </c>
      <c r="J20" s="24" t="s">
        <v>97</v>
      </c>
      <c r="K20" s="24" t="s">
        <v>98</v>
      </c>
      <c r="L20" s="28">
        <v>6300</v>
      </c>
      <c r="M20" s="46">
        <v>1500</v>
      </c>
      <c r="N20" s="26">
        <f t="shared" si="0"/>
        <v>540</v>
      </c>
      <c r="O20" s="26">
        <f t="shared" si="2"/>
        <v>3600</v>
      </c>
    </row>
    <row r="21" spans="1:16" ht="61.5" customHeight="1" x14ac:dyDescent="0.2">
      <c r="A21" s="27">
        <v>15</v>
      </c>
      <c r="B21" s="23" t="s">
        <v>99</v>
      </c>
      <c r="C21" s="24" t="s">
        <v>15</v>
      </c>
      <c r="D21" s="24" t="s">
        <v>23</v>
      </c>
      <c r="E21" s="24" t="s">
        <v>95</v>
      </c>
      <c r="F21" s="29" t="s">
        <v>100</v>
      </c>
      <c r="G21" s="30"/>
      <c r="H21" s="37" t="s">
        <v>25</v>
      </c>
      <c r="I21" s="37" t="s">
        <v>24</v>
      </c>
      <c r="J21" s="24" t="s">
        <v>101</v>
      </c>
      <c r="K21" s="24" t="s">
        <v>102</v>
      </c>
      <c r="L21" s="28">
        <v>5625</v>
      </c>
      <c r="M21" s="46">
        <v>750</v>
      </c>
      <c r="N21" s="26">
        <f t="shared" si="0"/>
        <v>270</v>
      </c>
      <c r="O21" s="26">
        <f t="shared" si="2"/>
        <v>1800</v>
      </c>
    </row>
    <row r="22" spans="1:16" ht="63.75" customHeight="1" x14ac:dyDescent="0.2">
      <c r="A22" s="23">
        <v>16</v>
      </c>
      <c r="B22" s="23" t="s">
        <v>103</v>
      </c>
      <c r="C22" s="24" t="s">
        <v>15</v>
      </c>
      <c r="D22" s="24" t="s">
        <v>23</v>
      </c>
      <c r="E22" s="24" t="s">
        <v>95</v>
      </c>
      <c r="F22" s="29" t="s">
        <v>100</v>
      </c>
      <c r="G22" s="30"/>
      <c r="H22" s="37" t="s">
        <v>25</v>
      </c>
      <c r="I22" s="37" t="s">
        <v>24</v>
      </c>
      <c r="J22" s="24" t="s">
        <v>101</v>
      </c>
      <c r="K22" s="24" t="s">
        <v>104</v>
      </c>
      <c r="L22" s="28">
        <v>18950</v>
      </c>
      <c r="M22" s="46">
        <v>1250</v>
      </c>
      <c r="N22" s="26">
        <f t="shared" si="0"/>
        <v>450</v>
      </c>
      <c r="O22" s="26">
        <f t="shared" si="2"/>
        <v>3000</v>
      </c>
    </row>
    <row r="23" spans="1:16" ht="60.75" customHeight="1" x14ac:dyDescent="0.2">
      <c r="A23" s="27">
        <v>17</v>
      </c>
      <c r="B23" s="23" t="s">
        <v>105</v>
      </c>
      <c r="C23" s="24" t="s">
        <v>15</v>
      </c>
      <c r="D23" s="24" t="s">
        <v>23</v>
      </c>
      <c r="E23" s="24" t="s">
        <v>106</v>
      </c>
      <c r="F23" s="29" t="s">
        <v>107</v>
      </c>
      <c r="G23" s="30"/>
      <c r="H23" s="37" t="s">
        <v>25</v>
      </c>
      <c r="I23" s="37" t="s">
        <v>24</v>
      </c>
      <c r="J23" s="24" t="s">
        <v>108</v>
      </c>
      <c r="K23" s="24" t="s">
        <v>109</v>
      </c>
      <c r="L23" s="28">
        <v>3680</v>
      </c>
      <c r="M23" s="46">
        <v>525</v>
      </c>
      <c r="N23" s="26">
        <f t="shared" si="0"/>
        <v>189</v>
      </c>
      <c r="O23" s="26">
        <f t="shared" si="2"/>
        <v>1260</v>
      </c>
    </row>
    <row r="24" spans="1:16" ht="64.5" customHeight="1" x14ac:dyDescent="0.2">
      <c r="A24" s="27">
        <v>18</v>
      </c>
      <c r="B24" s="23" t="s">
        <v>110</v>
      </c>
      <c r="C24" s="24" t="s">
        <v>15</v>
      </c>
      <c r="D24" s="24" t="s">
        <v>23</v>
      </c>
      <c r="E24" s="24" t="s">
        <v>106</v>
      </c>
      <c r="F24" s="29" t="s">
        <v>111</v>
      </c>
      <c r="G24" s="30"/>
      <c r="H24" s="37" t="s">
        <v>25</v>
      </c>
      <c r="I24" s="37" t="s">
        <v>24</v>
      </c>
      <c r="J24" s="24" t="s">
        <v>112</v>
      </c>
      <c r="K24" s="24" t="s">
        <v>113</v>
      </c>
      <c r="L24" s="28">
        <v>3520</v>
      </c>
      <c r="M24" s="46">
        <v>500</v>
      </c>
      <c r="N24" s="26">
        <f t="shared" si="0"/>
        <v>180</v>
      </c>
      <c r="O24" s="26">
        <f t="shared" si="2"/>
        <v>1200</v>
      </c>
    </row>
    <row r="25" spans="1:16" s="2" customFormat="1" ht="45" customHeight="1" x14ac:dyDescent="0.2">
      <c r="A25" s="23">
        <v>19</v>
      </c>
      <c r="B25" s="42" t="s">
        <v>114</v>
      </c>
      <c r="C25" s="37" t="s">
        <v>33</v>
      </c>
      <c r="D25" s="37" t="s">
        <v>28</v>
      </c>
      <c r="E25" s="37" t="s">
        <v>115</v>
      </c>
      <c r="F25" s="37" t="s">
        <v>115</v>
      </c>
      <c r="G25" s="43"/>
      <c r="H25" s="37" t="s">
        <v>25</v>
      </c>
      <c r="I25" s="37" t="s">
        <v>24</v>
      </c>
      <c r="J25" s="37">
        <v>404</v>
      </c>
      <c r="K25" s="37">
        <v>10</v>
      </c>
      <c r="L25" s="41">
        <v>11390</v>
      </c>
      <c r="M25" s="51">
        <v>1050</v>
      </c>
      <c r="N25" s="26">
        <f t="shared" si="0"/>
        <v>378</v>
      </c>
      <c r="O25" s="26">
        <f t="shared" si="2"/>
        <v>2520</v>
      </c>
      <c r="P25" s="3"/>
    </row>
    <row r="26" spans="1:16" s="2" customFormat="1" ht="45" customHeight="1" x14ac:dyDescent="0.2">
      <c r="A26" s="27">
        <v>20</v>
      </c>
      <c r="B26" s="23" t="s">
        <v>116</v>
      </c>
      <c r="C26" s="24" t="s">
        <v>33</v>
      </c>
      <c r="D26" s="24" t="s">
        <v>28</v>
      </c>
      <c r="E26" s="24" t="s">
        <v>115</v>
      </c>
      <c r="F26" s="37" t="s">
        <v>117</v>
      </c>
      <c r="G26" s="30"/>
      <c r="H26" s="37" t="s">
        <v>25</v>
      </c>
      <c r="I26" s="37" t="s">
        <v>24</v>
      </c>
      <c r="J26" s="24">
        <v>362</v>
      </c>
      <c r="K26" s="24">
        <v>5</v>
      </c>
      <c r="L26" s="28">
        <v>4461</v>
      </c>
      <c r="M26" s="46">
        <v>1586</v>
      </c>
      <c r="N26" s="26">
        <f t="shared" si="0"/>
        <v>570.96</v>
      </c>
      <c r="O26" s="26">
        <f t="shared" si="2"/>
        <v>3806.4</v>
      </c>
      <c r="P26" s="3"/>
    </row>
    <row r="27" spans="1:16" s="2" customFormat="1" ht="60.75" customHeight="1" x14ac:dyDescent="0.2">
      <c r="A27" s="27">
        <v>21</v>
      </c>
      <c r="B27" s="23" t="s">
        <v>118</v>
      </c>
      <c r="C27" s="24" t="s">
        <v>33</v>
      </c>
      <c r="D27" s="24" t="s">
        <v>119</v>
      </c>
      <c r="E27" s="24" t="s">
        <v>120</v>
      </c>
      <c r="F27" s="29" t="s">
        <v>121</v>
      </c>
      <c r="G27" s="30"/>
      <c r="H27" s="24" t="s">
        <v>25</v>
      </c>
      <c r="I27" s="24" t="s">
        <v>24</v>
      </c>
      <c r="J27" s="24" t="s">
        <v>122</v>
      </c>
      <c r="K27" s="24" t="s">
        <v>123</v>
      </c>
      <c r="L27" s="28">
        <v>7000</v>
      </c>
      <c r="M27" s="46">
        <v>1000</v>
      </c>
      <c r="N27" s="26">
        <f t="shared" si="0"/>
        <v>360</v>
      </c>
      <c r="O27" s="26">
        <f t="shared" si="2"/>
        <v>2400</v>
      </c>
      <c r="P27" s="3"/>
    </row>
    <row r="28" spans="1:16" s="2" customFormat="1" ht="72.75" customHeight="1" x14ac:dyDescent="0.2">
      <c r="A28" s="23">
        <v>22</v>
      </c>
      <c r="B28" s="23" t="s">
        <v>124</v>
      </c>
      <c r="C28" s="24" t="s">
        <v>33</v>
      </c>
      <c r="D28" s="24" t="s">
        <v>119</v>
      </c>
      <c r="E28" s="24" t="s">
        <v>120</v>
      </c>
      <c r="F28" s="29" t="s">
        <v>125</v>
      </c>
      <c r="G28" s="30"/>
      <c r="H28" s="37" t="s">
        <v>25</v>
      </c>
      <c r="I28" s="37" t="s">
        <v>24</v>
      </c>
      <c r="J28" s="24" t="s">
        <v>126</v>
      </c>
      <c r="K28" s="24" t="s">
        <v>127</v>
      </c>
      <c r="L28" s="28">
        <v>4402.74</v>
      </c>
      <c r="M28" s="46">
        <v>1000</v>
      </c>
      <c r="N28" s="26">
        <f t="shared" si="0"/>
        <v>360</v>
      </c>
      <c r="O28" s="26">
        <f t="shared" si="2"/>
        <v>2400</v>
      </c>
      <c r="P28" s="3"/>
    </row>
    <row r="29" spans="1:16" s="2" customFormat="1" ht="63" customHeight="1" x14ac:dyDescent="0.2">
      <c r="A29" s="27">
        <v>23</v>
      </c>
      <c r="B29" s="23" t="s">
        <v>128</v>
      </c>
      <c r="C29" s="24" t="s">
        <v>33</v>
      </c>
      <c r="D29" s="24" t="s">
        <v>119</v>
      </c>
      <c r="E29" s="24" t="s">
        <v>120</v>
      </c>
      <c r="F29" s="29" t="s">
        <v>129</v>
      </c>
      <c r="G29" s="30"/>
      <c r="H29" s="24" t="s">
        <v>25</v>
      </c>
      <c r="I29" s="24" t="s">
        <v>24</v>
      </c>
      <c r="J29" s="24" t="s">
        <v>130</v>
      </c>
      <c r="K29" s="24" t="s">
        <v>131</v>
      </c>
      <c r="L29" s="28">
        <v>2336.77</v>
      </c>
      <c r="M29" s="46">
        <v>300</v>
      </c>
      <c r="N29" s="26">
        <f t="shared" si="0"/>
        <v>108</v>
      </c>
      <c r="O29" s="26">
        <f t="shared" si="2"/>
        <v>720</v>
      </c>
      <c r="P29" s="3"/>
    </row>
    <row r="30" spans="1:16" s="2" customFormat="1" ht="45" customHeight="1" x14ac:dyDescent="0.2">
      <c r="A30" s="27">
        <v>24</v>
      </c>
      <c r="B30" s="23" t="s">
        <v>132</v>
      </c>
      <c r="C30" s="24" t="s">
        <v>33</v>
      </c>
      <c r="D30" s="24" t="s">
        <v>133</v>
      </c>
      <c r="E30" s="24" t="s">
        <v>134</v>
      </c>
      <c r="F30" s="29"/>
      <c r="G30" s="30"/>
      <c r="H30" s="37" t="s">
        <v>25</v>
      </c>
      <c r="I30" s="37" t="s">
        <v>24</v>
      </c>
      <c r="J30" s="24">
        <v>231</v>
      </c>
      <c r="K30" s="24">
        <v>5</v>
      </c>
      <c r="L30" s="28">
        <v>18391.8</v>
      </c>
      <c r="M30" s="46">
        <v>1250</v>
      </c>
      <c r="N30" s="26">
        <f t="shared" si="0"/>
        <v>450</v>
      </c>
      <c r="O30" s="26">
        <f t="shared" si="2"/>
        <v>3000</v>
      </c>
      <c r="P30" s="3"/>
    </row>
    <row r="31" spans="1:16" s="2" customFormat="1" ht="45" customHeight="1" x14ac:dyDescent="0.2">
      <c r="A31" s="23">
        <v>25</v>
      </c>
      <c r="B31" s="23" t="s">
        <v>135</v>
      </c>
      <c r="C31" s="24" t="s">
        <v>33</v>
      </c>
      <c r="D31" s="24" t="s">
        <v>133</v>
      </c>
      <c r="E31" s="24" t="s">
        <v>134</v>
      </c>
      <c r="F31" s="29"/>
      <c r="G31" s="30"/>
      <c r="H31" s="37" t="s">
        <v>25</v>
      </c>
      <c r="I31" s="37" t="s">
        <v>24</v>
      </c>
      <c r="J31" s="24">
        <v>230</v>
      </c>
      <c r="K31" s="44" t="s">
        <v>136</v>
      </c>
      <c r="L31" s="28">
        <v>22990.16</v>
      </c>
      <c r="M31" s="46">
        <v>1550</v>
      </c>
      <c r="N31" s="26">
        <f t="shared" si="0"/>
        <v>558</v>
      </c>
      <c r="O31" s="26">
        <f t="shared" si="2"/>
        <v>3720</v>
      </c>
      <c r="P31" s="3"/>
    </row>
    <row r="32" spans="1:16" s="2" customFormat="1" ht="45" customHeight="1" x14ac:dyDescent="0.2">
      <c r="A32" s="27">
        <v>26</v>
      </c>
      <c r="B32" s="23" t="s">
        <v>137</v>
      </c>
      <c r="C32" s="24" t="s">
        <v>80</v>
      </c>
      <c r="D32" s="24" t="s">
        <v>138</v>
      </c>
      <c r="E32" s="24" t="s">
        <v>139</v>
      </c>
      <c r="F32" s="37"/>
      <c r="G32" s="30"/>
      <c r="H32" s="37" t="s">
        <v>25</v>
      </c>
      <c r="I32" s="37" t="s">
        <v>24</v>
      </c>
      <c r="J32" s="24">
        <v>384</v>
      </c>
      <c r="K32" s="24">
        <v>14</v>
      </c>
      <c r="L32" s="28">
        <v>7249.41</v>
      </c>
      <c r="M32" s="46">
        <v>800</v>
      </c>
      <c r="N32" s="26">
        <f t="shared" si="0"/>
        <v>288</v>
      </c>
      <c r="O32" s="26">
        <f t="shared" si="2"/>
        <v>1920</v>
      </c>
      <c r="P32" s="3"/>
    </row>
    <row r="33" spans="1:17" s="2" customFormat="1" ht="45" customHeight="1" x14ac:dyDescent="0.2">
      <c r="A33" s="27">
        <v>27</v>
      </c>
      <c r="B33" s="23" t="s">
        <v>140</v>
      </c>
      <c r="C33" s="24" t="s">
        <v>80</v>
      </c>
      <c r="D33" s="24" t="s">
        <v>138</v>
      </c>
      <c r="E33" s="24" t="s">
        <v>141</v>
      </c>
      <c r="F33" s="37"/>
      <c r="G33" s="30"/>
      <c r="H33" s="37" t="s">
        <v>25</v>
      </c>
      <c r="I33" s="37" t="s">
        <v>24</v>
      </c>
      <c r="J33" s="24" t="s">
        <v>142</v>
      </c>
      <c r="K33" s="44" t="s">
        <v>143</v>
      </c>
      <c r="L33" s="28">
        <v>21808.5</v>
      </c>
      <c r="M33" s="46">
        <v>1500</v>
      </c>
      <c r="N33" s="26">
        <f t="shared" si="0"/>
        <v>540</v>
      </c>
      <c r="O33" s="26">
        <f t="shared" si="2"/>
        <v>3600</v>
      </c>
      <c r="P33" s="3"/>
    </row>
    <row r="34" spans="1:17" s="2" customFormat="1" ht="45" customHeight="1" x14ac:dyDescent="0.2">
      <c r="A34" s="23">
        <v>28</v>
      </c>
      <c r="B34" s="23" t="s">
        <v>31</v>
      </c>
      <c r="C34" s="24" t="s">
        <v>80</v>
      </c>
      <c r="D34" s="24" t="s">
        <v>32</v>
      </c>
      <c r="E34" s="24" t="s">
        <v>144</v>
      </c>
      <c r="F34" s="29" t="s">
        <v>145</v>
      </c>
      <c r="G34" s="30"/>
      <c r="H34" s="24" t="s">
        <v>25</v>
      </c>
      <c r="I34" s="24" t="s">
        <v>24</v>
      </c>
      <c r="J34" s="24"/>
      <c r="K34" s="24">
        <v>12592</v>
      </c>
      <c r="L34" s="28">
        <v>600</v>
      </c>
      <c r="M34" s="46">
        <v>150</v>
      </c>
      <c r="N34" s="26">
        <f t="shared" si="0"/>
        <v>54</v>
      </c>
      <c r="O34" s="26">
        <f t="shared" si="2"/>
        <v>360</v>
      </c>
      <c r="P34" s="3"/>
    </row>
    <row r="35" spans="1:17" s="2" customFormat="1" ht="45" customHeight="1" x14ac:dyDescent="0.2">
      <c r="A35" s="27">
        <v>29</v>
      </c>
      <c r="B35" s="23" t="s">
        <v>146</v>
      </c>
      <c r="C35" s="24" t="s">
        <v>80</v>
      </c>
      <c r="D35" s="24" t="s">
        <v>32</v>
      </c>
      <c r="E35" s="24" t="s">
        <v>147</v>
      </c>
      <c r="F35" s="29" t="s">
        <v>148</v>
      </c>
      <c r="G35" s="30"/>
      <c r="H35" s="24" t="s">
        <v>25</v>
      </c>
      <c r="I35" s="24" t="s">
        <v>24</v>
      </c>
      <c r="J35" s="24"/>
      <c r="K35" s="24">
        <v>1967</v>
      </c>
      <c r="L35" s="28">
        <v>1238</v>
      </c>
      <c r="M35" s="46">
        <v>500</v>
      </c>
      <c r="N35" s="26">
        <f t="shared" si="0"/>
        <v>180</v>
      </c>
      <c r="O35" s="26">
        <f t="shared" si="2"/>
        <v>1200</v>
      </c>
      <c r="P35" s="3"/>
    </row>
    <row r="36" spans="1:17" ht="62.25" customHeight="1" x14ac:dyDescent="0.2">
      <c r="A36" s="20" t="s">
        <v>151</v>
      </c>
      <c r="B36" s="20"/>
      <c r="C36" s="20"/>
      <c r="D36" s="20"/>
      <c r="E36" s="20"/>
      <c r="F36" s="20"/>
      <c r="G36" s="20"/>
      <c r="H36" s="20"/>
      <c r="I36" s="20"/>
      <c r="J36" s="20"/>
      <c r="K36" s="20"/>
      <c r="L36" s="20"/>
      <c r="M36" s="20"/>
      <c r="N36" s="20"/>
      <c r="O36" s="20"/>
      <c r="P36" s="4"/>
    </row>
    <row r="37" spans="1:17" ht="50.1" customHeight="1" x14ac:dyDescent="0.2">
      <c r="A37" s="20" t="s">
        <v>36</v>
      </c>
      <c r="B37" s="20"/>
      <c r="C37" s="20"/>
      <c r="D37" s="20"/>
      <c r="E37" s="20"/>
      <c r="F37" s="20"/>
      <c r="G37" s="20"/>
      <c r="H37" s="20"/>
      <c r="I37" s="20"/>
      <c r="J37" s="20"/>
      <c r="K37" s="20"/>
      <c r="L37" s="20"/>
      <c r="M37" s="20"/>
      <c r="N37" s="20"/>
      <c r="O37" s="20"/>
      <c r="P37" s="4"/>
    </row>
    <row r="38" spans="1:17" ht="50.1" customHeight="1" x14ac:dyDescent="0.3">
      <c r="A38" s="21" t="s">
        <v>21</v>
      </c>
      <c r="B38" s="21"/>
      <c r="C38" s="21"/>
      <c r="D38" s="21"/>
      <c r="E38" s="21"/>
      <c r="F38" s="21"/>
      <c r="G38" s="21"/>
      <c r="H38" s="21"/>
      <c r="I38" s="21"/>
      <c r="J38" s="21"/>
      <c r="K38" s="21"/>
      <c r="L38" s="21"/>
      <c r="M38" s="21"/>
      <c r="N38" s="21"/>
      <c r="O38" s="21"/>
      <c r="P38" s="4"/>
    </row>
    <row r="39" spans="1:17" ht="50.1" customHeight="1" x14ac:dyDescent="0.3">
      <c r="A39" s="18" t="s">
        <v>37</v>
      </c>
      <c r="B39" s="18"/>
      <c r="C39" s="18"/>
      <c r="D39" s="18"/>
      <c r="E39" s="18"/>
      <c r="F39" s="18"/>
      <c r="G39" s="18"/>
      <c r="H39" s="18"/>
      <c r="I39" s="18"/>
      <c r="J39" s="18"/>
      <c r="K39" s="18"/>
      <c r="L39" s="18"/>
      <c r="M39" s="18"/>
      <c r="N39" s="18"/>
      <c r="O39" s="18"/>
      <c r="P39" s="4"/>
    </row>
    <row r="40" spans="1:17" ht="50.1" customHeight="1" x14ac:dyDescent="0.3">
      <c r="A40" s="22" t="s">
        <v>38</v>
      </c>
      <c r="B40" s="22"/>
      <c r="C40" s="22"/>
      <c r="D40" s="22"/>
      <c r="E40" s="22"/>
      <c r="F40" s="22"/>
      <c r="G40" s="22"/>
      <c r="H40" s="22"/>
      <c r="I40" s="22"/>
      <c r="J40" s="22"/>
      <c r="K40" s="22"/>
      <c r="L40" s="22"/>
      <c r="M40" s="22"/>
      <c r="N40" s="22"/>
      <c r="O40" s="22"/>
      <c r="P40" s="4"/>
    </row>
    <row r="41" spans="1:17" ht="50.1" customHeight="1" x14ac:dyDescent="0.3">
      <c r="A41" s="18" t="s">
        <v>39</v>
      </c>
      <c r="B41" s="18"/>
      <c r="C41" s="18"/>
      <c r="D41" s="18"/>
      <c r="E41" s="18"/>
      <c r="F41" s="18"/>
      <c r="G41" s="18"/>
      <c r="H41" s="18"/>
      <c r="I41" s="18"/>
      <c r="J41" s="18"/>
      <c r="K41" s="18"/>
      <c r="L41" s="18"/>
      <c r="M41" s="18"/>
      <c r="N41" s="18"/>
      <c r="O41" s="18"/>
      <c r="P41" s="4"/>
    </row>
    <row r="42" spans="1:17" ht="50.1" customHeight="1" x14ac:dyDescent="0.3">
      <c r="A42" s="18" t="s">
        <v>40</v>
      </c>
      <c r="B42" s="18"/>
      <c r="C42" s="18"/>
      <c r="D42" s="18"/>
      <c r="E42" s="18"/>
      <c r="F42" s="18"/>
      <c r="G42" s="18"/>
      <c r="H42" s="18"/>
      <c r="I42" s="18"/>
      <c r="J42" s="18"/>
      <c r="K42" s="18"/>
      <c r="L42" s="18"/>
      <c r="M42" s="18"/>
      <c r="N42" s="18"/>
      <c r="O42" s="18"/>
      <c r="P42" s="4"/>
    </row>
    <row r="43" spans="1:17" ht="50.1" customHeight="1" x14ac:dyDescent="0.3">
      <c r="A43" s="18" t="s">
        <v>41</v>
      </c>
      <c r="B43" s="18"/>
      <c r="C43" s="18"/>
      <c r="D43" s="18"/>
      <c r="E43" s="18"/>
      <c r="F43" s="18"/>
      <c r="G43" s="18"/>
      <c r="H43" s="18"/>
      <c r="I43" s="18"/>
      <c r="J43" s="18"/>
      <c r="K43" s="18"/>
      <c r="L43" s="18"/>
      <c r="M43" s="18"/>
      <c r="N43" s="18"/>
      <c r="O43" s="18"/>
      <c r="P43" s="4"/>
    </row>
    <row r="44" spans="1:17" ht="50.1" customHeight="1" x14ac:dyDescent="0.3">
      <c r="A44" s="18" t="s">
        <v>42</v>
      </c>
      <c r="B44" s="18"/>
      <c r="C44" s="18"/>
      <c r="D44" s="18"/>
      <c r="E44" s="18"/>
      <c r="F44" s="18"/>
      <c r="G44" s="18"/>
      <c r="H44" s="18"/>
      <c r="I44" s="18"/>
      <c r="J44" s="18"/>
      <c r="K44" s="18"/>
      <c r="L44" s="18"/>
      <c r="M44" s="18"/>
      <c r="N44" s="18"/>
      <c r="O44" s="18"/>
      <c r="P44" s="4"/>
    </row>
    <row r="45" spans="1:17" ht="50.1" customHeight="1" x14ac:dyDescent="0.3">
      <c r="A45" s="10" t="s">
        <v>43</v>
      </c>
      <c r="B45" s="10"/>
      <c r="C45" s="10"/>
      <c r="D45" s="10"/>
      <c r="E45" s="10"/>
      <c r="F45" s="10"/>
      <c r="G45" s="10"/>
      <c r="H45" s="10"/>
      <c r="I45" s="10"/>
      <c r="J45" s="10"/>
      <c r="K45" s="10"/>
      <c r="L45" s="10"/>
      <c r="M45" s="10"/>
      <c r="N45" s="10"/>
      <c r="O45" s="10"/>
      <c r="P45" s="4"/>
    </row>
    <row r="46" spans="1:17" ht="50.1" customHeight="1" x14ac:dyDescent="0.3">
      <c r="A46" s="18" t="s">
        <v>44</v>
      </c>
      <c r="B46" s="18"/>
      <c r="C46" s="18"/>
      <c r="D46" s="18"/>
      <c r="E46" s="18"/>
      <c r="F46" s="18"/>
      <c r="G46" s="18"/>
      <c r="H46" s="18"/>
      <c r="I46" s="18"/>
      <c r="J46" s="18"/>
      <c r="K46" s="18"/>
      <c r="L46" s="18"/>
      <c r="M46" s="18"/>
      <c r="N46" s="18"/>
      <c r="O46" s="18"/>
      <c r="P46" s="4"/>
    </row>
    <row r="47" spans="1:17" ht="50.1" customHeight="1" x14ac:dyDescent="0.3">
      <c r="A47" s="10" t="s">
        <v>45</v>
      </c>
      <c r="B47" s="10"/>
      <c r="C47" s="10"/>
      <c r="D47" s="10"/>
      <c r="E47" s="10"/>
      <c r="F47" s="10"/>
      <c r="G47" s="10"/>
      <c r="H47" s="10"/>
      <c r="I47" s="10"/>
      <c r="J47" s="10"/>
      <c r="K47" s="10"/>
      <c r="L47" s="10"/>
      <c r="M47" s="10"/>
      <c r="N47" s="10"/>
      <c r="O47" s="10"/>
      <c r="P47" s="4"/>
    </row>
    <row r="48" spans="1:17" ht="50.1" customHeight="1" x14ac:dyDescent="0.2">
      <c r="A48" s="8" t="s">
        <v>150</v>
      </c>
      <c r="B48" s="8"/>
      <c r="C48" s="8"/>
      <c r="D48" s="8"/>
      <c r="E48" s="8"/>
      <c r="F48" s="8"/>
      <c r="G48" s="8"/>
      <c r="H48" s="8"/>
      <c r="I48" s="8"/>
      <c r="J48" s="8"/>
      <c r="K48" s="8"/>
      <c r="L48" s="8"/>
      <c r="M48" s="8"/>
      <c r="N48" s="8"/>
      <c r="O48" s="8"/>
      <c r="P48" s="8"/>
      <c r="Q48" s="8"/>
    </row>
    <row r="49" spans="1:16" ht="50.1" customHeight="1" x14ac:dyDescent="0.2">
      <c r="A49" s="8" t="s">
        <v>35</v>
      </c>
      <c r="B49" s="8"/>
      <c r="C49" s="8"/>
      <c r="D49" s="8"/>
      <c r="E49" s="8"/>
      <c r="F49" s="8"/>
      <c r="G49" s="8"/>
      <c r="H49" s="8"/>
      <c r="I49" s="8"/>
      <c r="J49" s="8"/>
      <c r="K49" s="8"/>
      <c r="L49" s="8"/>
      <c r="M49" s="8"/>
      <c r="N49" s="8"/>
      <c r="O49" s="8"/>
      <c r="P49" s="4"/>
    </row>
    <row r="50" spans="1:16" ht="50.1" customHeight="1" x14ac:dyDescent="0.2">
      <c r="A50" s="9" t="s">
        <v>152</v>
      </c>
      <c r="B50" s="9"/>
      <c r="C50" s="9"/>
      <c r="D50" s="9"/>
      <c r="E50" s="9"/>
      <c r="F50" s="9"/>
      <c r="G50" s="9"/>
      <c r="H50" s="9"/>
      <c r="I50" s="9"/>
      <c r="J50" s="9"/>
      <c r="K50" s="9"/>
      <c r="L50" s="9"/>
      <c r="M50" s="9"/>
      <c r="N50" s="9"/>
      <c r="O50" s="9"/>
      <c r="P50" s="4"/>
    </row>
    <row r="51" spans="1:16" ht="50.1" customHeight="1" x14ac:dyDescent="0.2">
      <c r="A51" s="11" t="s">
        <v>46</v>
      </c>
      <c r="B51" s="11"/>
      <c r="C51" s="11"/>
      <c r="D51" s="11"/>
      <c r="E51" s="11"/>
      <c r="F51" s="11"/>
      <c r="G51" s="11"/>
      <c r="H51" s="11"/>
      <c r="I51" s="11"/>
      <c r="J51" s="11"/>
      <c r="K51" s="11"/>
      <c r="L51" s="11"/>
      <c r="M51" s="11"/>
      <c r="N51" s="11"/>
      <c r="O51" s="11"/>
      <c r="P51" s="5"/>
    </row>
    <row r="52" spans="1:16" x14ac:dyDescent="0.2">
      <c r="A52" s="7"/>
      <c r="B52" s="7"/>
      <c r="C52" s="7"/>
      <c r="D52" s="7"/>
      <c r="E52" s="7"/>
      <c r="F52" s="7"/>
      <c r="G52" s="7"/>
      <c r="H52" s="7"/>
      <c r="I52" s="7"/>
      <c r="J52" s="7"/>
      <c r="K52" s="7"/>
      <c r="L52" s="7"/>
      <c r="M52" s="7"/>
      <c r="N52" s="7"/>
      <c r="O52" s="7"/>
    </row>
  </sheetData>
  <mergeCells count="35">
    <mergeCell ref="A44:O44"/>
    <mergeCell ref="A46:O46"/>
    <mergeCell ref="A47:O47"/>
    <mergeCell ref="A48:O48"/>
    <mergeCell ref="A40:O40"/>
    <mergeCell ref="A41:O41"/>
    <mergeCell ref="P48:Q48"/>
    <mergeCell ref="I5:I6"/>
    <mergeCell ref="M5:M6"/>
    <mergeCell ref="A39:O39"/>
    <mergeCell ref="A42:O42"/>
    <mergeCell ref="A43:O43"/>
    <mergeCell ref="N5:O5"/>
    <mergeCell ref="J5:J6"/>
    <mergeCell ref="K5:K6"/>
    <mergeCell ref="L5:L6"/>
    <mergeCell ref="A36:O36"/>
    <mergeCell ref="A38:O38"/>
    <mergeCell ref="A37:O37"/>
    <mergeCell ref="A49:O49"/>
    <mergeCell ref="A50:O50"/>
    <mergeCell ref="A45:O45"/>
    <mergeCell ref="A51:O51"/>
    <mergeCell ref="A1:O1"/>
    <mergeCell ref="A2:O2"/>
    <mergeCell ref="A3:O3"/>
    <mergeCell ref="A4:O4"/>
    <mergeCell ref="A5:A6"/>
    <mergeCell ref="B5:B6"/>
    <mergeCell ref="C5:C6"/>
    <mergeCell ref="D5:D6"/>
    <mergeCell ref="E5:E6"/>
    <mergeCell ref="F5:F6"/>
    <mergeCell ref="G5:G6"/>
    <mergeCell ref="H5:H6"/>
  </mergeCells>
  <pageMargins left="0.15748031496062992" right="0.15748031496062992" top="0.15748031496062992" bottom="0.19685039370078741" header="0.15748031496062992" footer="0.15748031496062992"/>
  <pageSetup paperSize="9" scale="56" fitToHeight="0" orientation="landscape" r:id="rId1"/>
  <headerFooter alignWithMargins="0"/>
  <rowBreaks count="1" manualBreakCount="1">
    <brk id="35"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11.09.2024 PAZARLIK İHALESİ</vt:lpstr>
      <vt:lpstr>'11.09.2024 PAZARLIK İHALESİ'!Yazdırma_Alanı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2006-09-26T09:04:32Z</dcterms:created>
  <dcterms:modified xsi:type="dcterms:W3CDTF">2025-10-27T07:07:16Z</dcterms:modified>
</cp:coreProperties>
</file>