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8C4C7586-90B9-414A-8C3E-24C1C6A76D90}" xr6:coauthVersionLast="36" xr6:coauthVersionMax="36" xr10:uidLastSave="{00000000-0000-0000-0000-000000000000}"/>
  <bookViews>
    <workbookView xWindow="240" yWindow="120" windowWidth="14805" windowHeight="8010" xr2:uid="{00000000-000D-0000-FFFF-FFFF00000000}"/>
  </bookViews>
  <sheets>
    <sheet name="07.03.2018 PAZARLIK İHALESİ" sheetId="4" r:id="rId1"/>
  </sheets>
  <definedNames>
    <definedName name="_xlnm.Print_Area" localSheetId="0">'07.03.2018 PAZARLIK İHALESİ'!$A$1:$O$62</definedName>
  </definedNames>
  <calcPr calcId="191029"/>
</workbook>
</file>

<file path=xl/calcChain.xml><?xml version="1.0" encoding="utf-8"?>
<calcChain xmlns="http://schemas.openxmlformats.org/spreadsheetml/2006/main">
  <c r="O44" i="4" l="1"/>
  <c r="N44" i="4"/>
  <c r="O43" i="4"/>
  <c r="N43" i="4"/>
  <c r="O42" i="4"/>
  <c r="N42" i="4"/>
  <c r="O41" i="4"/>
  <c r="N41" i="4"/>
  <c r="O40" i="4"/>
  <c r="N40" i="4"/>
  <c r="O39" i="4"/>
  <c r="N39" i="4"/>
  <c r="O38" i="4"/>
  <c r="N38" i="4"/>
  <c r="O37" i="4"/>
  <c r="N37" i="4"/>
  <c r="O36" i="4"/>
  <c r="N36" i="4"/>
  <c r="O35" i="4"/>
  <c r="N35" i="4"/>
  <c r="O34" i="4"/>
  <c r="N34" i="4"/>
  <c r="O33" i="4"/>
  <c r="N33" i="4"/>
  <c r="O32" i="4"/>
  <c r="N32" i="4"/>
  <c r="O31" i="4"/>
  <c r="N31" i="4"/>
  <c r="O30" i="4"/>
  <c r="N30" i="4"/>
  <c r="O29" i="4"/>
  <c r="N29" i="4"/>
  <c r="O28" i="4"/>
  <c r="N28" i="4"/>
  <c r="O27" i="4"/>
  <c r="N27" i="4"/>
  <c r="O26" i="4"/>
  <c r="N26" i="4"/>
  <c r="O25" i="4"/>
  <c r="N25" i="4"/>
  <c r="O24" i="4"/>
  <c r="N24" i="4"/>
  <c r="O23" i="4"/>
  <c r="N23" i="4"/>
  <c r="O22" i="4"/>
  <c r="N22" i="4"/>
  <c r="O21" i="4"/>
  <c r="N21" i="4"/>
  <c r="O20" i="4"/>
  <c r="N20" i="4"/>
  <c r="O19" i="4"/>
  <c r="N19" i="4"/>
  <c r="O18" i="4"/>
  <c r="N18" i="4"/>
  <c r="O17" i="4"/>
  <c r="N17" i="4"/>
  <c r="O16" i="4"/>
  <c r="N16" i="4"/>
  <c r="O15" i="4"/>
  <c r="N15" i="4"/>
  <c r="O14" i="4"/>
  <c r="N14" i="4"/>
  <c r="O13" i="4"/>
  <c r="N13" i="4"/>
  <c r="O12" i="4"/>
  <c r="N12" i="4"/>
  <c r="O11" i="4"/>
  <c r="N11" i="4"/>
  <c r="O10" i="4"/>
  <c r="N10" i="4"/>
  <c r="O9" i="4"/>
  <c r="N9" i="4"/>
  <c r="O8" i="4"/>
  <c r="N8" i="4"/>
  <c r="O7" i="4"/>
  <c r="N7" i="4"/>
</calcChain>
</file>

<file path=xl/sharedStrings.xml><?xml version="1.0" encoding="utf-8"?>
<sst xmlns="http://schemas.openxmlformats.org/spreadsheetml/2006/main" count="407" uniqueCount="216">
  <si>
    <t xml:space="preserve">        Katılımcının birden fazla olması halinde, verilen en yüksek teklif pazarlık ihalesinde hazır bulunan taliplilere duyurularak katılanlar arasında açık artırmaya dönüştürülmek suretiyle ulaşılan en yüksek teklif sahibine geçici ihale yapılacaktır.</t>
  </si>
  <si>
    <t>Sıra No</t>
  </si>
  <si>
    <t>Dosya No</t>
  </si>
  <si>
    <t>İLİ</t>
  </si>
  <si>
    <t>İLÇESİ</t>
  </si>
  <si>
    <t>Bucağı/Mah/Köy</t>
  </si>
  <si>
    <t>Cadde/Sokak/Mevkii</t>
  </si>
  <si>
    <t>Kapı No</t>
  </si>
  <si>
    <t>Cinsi</t>
  </si>
  <si>
    <t>Kullanım Amacı</t>
  </si>
  <si>
    <t>Ada No</t>
  </si>
  <si>
    <t>ParselNo</t>
  </si>
  <si>
    <t>Alanı (m²)</t>
  </si>
  <si>
    <t>Aylık Muhammen Bedeil (TL)</t>
  </si>
  <si>
    <t>TEMİNATLAR</t>
  </si>
  <si>
    <t>Geçici %3</t>
  </si>
  <si>
    <t>Ek %20</t>
  </si>
  <si>
    <t>071161546006</t>
  </si>
  <si>
    <t>ANTALYA</t>
  </si>
  <si>
    <t>MURATPAŞA</t>
  </si>
  <si>
    <t>KIZILTOPRAK</t>
  </si>
  <si>
    <t>Kızıltoprak Mah. 974 Sk. Akpınar Apt. Kat:2</t>
  </si>
  <si>
    <t>MESKEN</t>
  </si>
  <si>
    <t>KONUT</t>
  </si>
  <si>
    <t>12630</t>
  </si>
  <si>
    <t>9</t>
  </si>
  <si>
    <t>(2+1) - 81 m²</t>
  </si>
  <si>
    <t>071161546009</t>
  </si>
  <si>
    <t>(2+1) - 81,00 m²</t>
  </si>
  <si>
    <t>071161609000</t>
  </si>
  <si>
    <t>Kızıltoprak Mah. 997 Sk. Muradpaşa Apt. Kat:1.Bodrum</t>
  </si>
  <si>
    <t>DEPOLU KONUT</t>
  </si>
  <si>
    <t>7234</t>
  </si>
  <si>
    <t>12</t>
  </si>
  <si>
    <t>(2+1) - 98,00 m²</t>
  </si>
  <si>
    <t>071161616000</t>
  </si>
  <si>
    <t>Kızıltoprak Mah. 997 Sk. Muradpaşa Apt. Kat:1</t>
  </si>
  <si>
    <t>(1+1) - 39,00 m²</t>
  </si>
  <si>
    <t>071161619000</t>
  </si>
  <si>
    <t>Kızıltoprak Mah. 997 Sk. Muradpaşa Apt. Kat:2</t>
  </si>
  <si>
    <t>071171166000</t>
  </si>
  <si>
    <t>KEPEZ</t>
  </si>
  <si>
    <t>AKTOPRAK</t>
  </si>
  <si>
    <t>Antalya Kepez Aktoprak Şehit Bülent Alkan 2745 Ada 14 Parsel</t>
  </si>
  <si>
    <t>ARSA</t>
  </si>
  <si>
    <t>İŞ YERİ KAPALI DEPO</t>
  </si>
  <si>
    <t>2745</t>
  </si>
  <si>
    <t>14</t>
  </si>
  <si>
    <t>1.726,00 m²</t>
  </si>
  <si>
    <t>071171158001</t>
  </si>
  <si>
    <t>VARSAK KARŞIYAKA</t>
  </si>
  <si>
    <t>Antalya Kepez Varsak Karşıyaka Şehit Bülent Alkan 2743 Ada 7, 6 Parsel</t>
  </si>
  <si>
    <t>2743</t>
  </si>
  <si>
    <t>6,7</t>
  </si>
  <si>
    <t>1.285,00 m²</t>
  </si>
  <si>
    <t>071171164001</t>
  </si>
  <si>
    <t>Antalya Kepez Varsak Karşıyaka Şehit Bülent Alkan 2744 Ada 7, 8 Parsel</t>
  </si>
  <si>
    <t>2744</t>
  </si>
  <si>
    <t>7,8</t>
  </si>
  <si>
    <t>1.140,00 m²</t>
  </si>
  <si>
    <t>071170795000</t>
  </si>
  <si>
    <t>SÜTÇÜLER</t>
  </si>
  <si>
    <t>Antalya Kepez Sütçüler Sütçüler 26380 Ada 1 Parsel</t>
  </si>
  <si>
    <t>26380</t>
  </si>
  <si>
    <t>1</t>
  </si>
  <si>
    <t>7.816,00 m²</t>
  </si>
  <si>
    <t>071161640000</t>
  </si>
  <si>
    <t>Kızıltoprak Mah. 1001 Sk. Muradpaşa Apt. Kat:Bodrum</t>
  </si>
  <si>
    <t>7223</t>
  </si>
  <si>
    <t>(1+1) - 33,00 m²</t>
  </si>
  <si>
    <t>071161643000</t>
  </si>
  <si>
    <t>Kızıltoprak Mah. 1001 Sk. Muradpaşa Apt. Kat:1</t>
  </si>
  <si>
    <t>(1+1) - 36,00 m²</t>
  </si>
  <si>
    <t>071161644000</t>
  </si>
  <si>
    <t>(1+1) - 38,00 m²</t>
  </si>
  <si>
    <t>071161645000</t>
  </si>
  <si>
    <t>Kızıltoprak Mah. 1001 Sk. Muradpaşa Apt. Kat:2</t>
  </si>
  <si>
    <t>071161646000</t>
  </si>
  <si>
    <t xml:space="preserve">Kızıltoprak Mah. 1001 Sk. Muradpaşa Apt. Kat:2 </t>
  </si>
  <si>
    <t>071161600000</t>
  </si>
  <si>
    <t xml:space="preserve">Kızıltoprak Mah. Şehit Ercan Cad. Yakut 8 Apt. Kat:Zemin </t>
  </si>
  <si>
    <t>7472</t>
  </si>
  <si>
    <t>5</t>
  </si>
  <si>
    <t>(2+1) - 65,00 m²</t>
  </si>
  <si>
    <t>071161603000</t>
  </si>
  <si>
    <t>Kızıltoprak Mah. Şehit Ercan Cad. Yakut 8 Apt. Kat: 1</t>
  </si>
  <si>
    <t>071161604000</t>
  </si>
  <si>
    <t>Kızıltoprak Mah. Şehit Ercan Cad. Yakut 8 Apt. Kat:2</t>
  </si>
  <si>
    <t>071161605000</t>
  </si>
  <si>
    <t>071160473000</t>
  </si>
  <si>
    <t xml:space="preserve">Kızıltoprak Mah. 968 Dış Kapı No:15 Mukaddes&amp; Tevfik Gök Apt. Kat:Bodrum </t>
  </si>
  <si>
    <t>12634</t>
  </si>
  <si>
    <t>6</t>
  </si>
  <si>
    <t xml:space="preserve">(2+1) -  94,00 m² </t>
  </si>
  <si>
    <t>071013857000</t>
  </si>
  <si>
    <t>GÜVENLİK</t>
  </si>
  <si>
    <t xml:space="preserve">Güvenlik Mah. 281 Sk. Dış Kapı No:23 Hacı Arif Apt. Kat:Bodrum </t>
  </si>
  <si>
    <t>DÜKKAN</t>
  </si>
  <si>
    <t>1397</t>
  </si>
  <si>
    <t>18</t>
  </si>
  <si>
    <t>(1+0) - 25,00 m²</t>
  </si>
  <si>
    <t>071015676000</t>
  </si>
  <si>
    <t>HAŞİMİŞCAN</t>
  </si>
  <si>
    <t xml:space="preserve">Haşimişcan Atatürk Dış Kapı No:5 Antalya Vakıf İş Hanı Kat:Bodrum </t>
  </si>
  <si>
    <t>İŞ HANI</t>
  </si>
  <si>
    <t>39</t>
  </si>
  <si>
    <t>15</t>
  </si>
  <si>
    <t>(1+0) - 26,18 m²</t>
  </si>
  <si>
    <t>071015723000</t>
  </si>
  <si>
    <t xml:space="preserve">Haşimişcan Atatürk Dış Kapı No:54 Antalya Vakıf İş Hanı Kat:1 </t>
  </si>
  <si>
    <t>(1+0) - 28,93 m²</t>
  </si>
  <si>
    <t>071160018000</t>
  </si>
  <si>
    <t>TAHILPAZARI</t>
  </si>
  <si>
    <t>Tahılpazarı İsmet Paşa Caddesi Dış Kapı No:18 2. Güntaç İş Merkezi  Kat:2</t>
  </si>
  <si>
    <t>OFİS</t>
  </si>
  <si>
    <t>12523</t>
  </si>
  <si>
    <t>(2+0) - 62,00 m²</t>
  </si>
  <si>
    <t>071040064000</t>
  </si>
  <si>
    <t>ELMALI</t>
  </si>
  <si>
    <t>BÜYÜK SÖĞLE</t>
  </si>
  <si>
    <t>Antalya Elmalı Büyük Söğle Gölgekaya Mevkii 1560 Parsel (yeni 190 ada 35 parsel)</t>
  </si>
  <si>
    <t>TARLA</t>
  </si>
  <si>
    <t>TARIMSAL AMAÇLI</t>
  </si>
  <si>
    <t>1560 (yeni 190 ada 35 parsel)</t>
  </si>
  <si>
    <t>3.680,00 m²</t>
  </si>
  <si>
    <t>071040067000</t>
  </si>
  <si>
    <t>KÜÇÜK SÖĞLE</t>
  </si>
  <si>
    <t>Antalya Elmalı Küçük Söğle Kalpyer Mevkii 1643 Parsel (yeni 162 ada 40 parsel)</t>
  </si>
  <si>
    <t>1643 (yeni 162 ada 40 parsel)</t>
  </si>
  <si>
    <t>6.300,00 m²</t>
  </si>
  <si>
    <t>071040065000</t>
  </si>
  <si>
    <t>Antalya Elmalı Küçük Söğle Kızılsırım Mevkii  2010 Parsel (yeni 166 ada 63 parsel)</t>
  </si>
  <si>
    <t>2010 (yeni 166 ada 63 parsel)</t>
  </si>
  <si>
    <t>18.950,00 m²</t>
  </si>
  <si>
    <t>071040068000</t>
  </si>
  <si>
    <t>Antalya Elmalı Küçük Söğle Kızılsırım Mevkii  2137 Parsel (yeni 166 ada 112 parsel)</t>
  </si>
  <si>
    <t>2137 (yeni 166 ada 112 parsel)</t>
  </si>
  <si>
    <t>5.625,00 m²</t>
  </si>
  <si>
    <t>152010013000</t>
  </si>
  <si>
    <t>BURDUR</t>
  </si>
  <si>
    <t>MERKEZ</t>
  </si>
  <si>
    <t>AKIN</t>
  </si>
  <si>
    <t>Akin Mah. Karamehmet Sk. Mustafa Hoca Camii  Merkez/Burdur Ada:399 Parsel:1</t>
  </si>
  <si>
    <t>399</t>
  </si>
  <si>
    <t>(1+0) - 13,00 m²</t>
  </si>
  <si>
    <t>151080015000</t>
  </si>
  <si>
    <t>YEŞİLOVA</t>
  </si>
  <si>
    <t>ALANKÖY</t>
  </si>
  <si>
    <t>Burdur Yeşilova Alanköy 1967 Parsel Merkepçekmez Mevkii</t>
  </si>
  <si>
    <t>1967</t>
  </si>
  <si>
    <t>1.238,00 m²</t>
  </si>
  <si>
    <t>151080013000</t>
  </si>
  <si>
    <t>BÜYÜKYAKA</t>
  </si>
  <si>
    <t>Büyükyaka Mh Yazır Sk Yeşilova/Burdur 12592 Parsel</t>
  </si>
  <si>
    <t>12592</t>
  </si>
  <si>
    <t>600,00 m²</t>
  </si>
  <si>
    <t>152010003000</t>
  </si>
  <si>
    <t>ÇEŞMEDAMI</t>
  </si>
  <si>
    <t>Çeşmedami Mh. Ulu Camii Sk. Merkez/Burdur Ada:476 Parsel:15</t>
  </si>
  <si>
    <t>TUVALET</t>
  </si>
  <si>
    <t>476</t>
  </si>
  <si>
    <t>(0+0) - 142,25 m²</t>
  </si>
  <si>
    <t>321010005015</t>
  </si>
  <si>
    <t>ISPARTA</t>
  </si>
  <si>
    <t>PİRİMEHMET</t>
  </si>
  <si>
    <t xml:space="preserve">Pirimehmet 101 Mimar Sinan Isparta Vakıf İş Hanı Kat:1 </t>
  </si>
  <si>
    <t>BÜRO</t>
  </si>
  <si>
    <t>454</t>
  </si>
  <si>
    <t>2</t>
  </si>
  <si>
    <t>(1+0) - 13,2 m²</t>
  </si>
  <si>
    <t>321010005018</t>
  </si>
  <si>
    <t xml:space="preserve">Pirimehmet 101 Mimar Sinan Isparta Vakıf İş Hanı Kat:1  </t>
  </si>
  <si>
    <t>(1+0) - 22,75 m²</t>
  </si>
  <si>
    <t>322090003001</t>
  </si>
  <si>
    <t>ŞARKİKARAAĞAÇ</t>
  </si>
  <si>
    <t>ULVİKALE</t>
  </si>
  <si>
    <t xml:space="preserve">Ulvikale 1501 Cami Kürt Camii Altı </t>
  </si>
  <si>
    <t>7/C</t>
  </si>
  <si>
    <t>148</t>
  </si>
  <si>
    <t>321050014000</t>
  </si>
  <si>
    <t>GELENDOST</t>
  </si>
  <si>
    <t>MADENLİ</t>
  </si>
  <si>
    <t>Madenli Karacayer Gelendost Madenli 5461 parsel (yeni 247 ada 1 parsel)</t>
  </si>
  <si>
    <t>5461 (yeni 247 ada 1 parsel)</t>
  </si>
  <si>
    <t>1.613,00 m²</t>
  </si>
  <si>
    <t>321050002000</t>
  </si>
  <si>
    <t>Isparta Gelendost Madenli Güney 283 Parsel (yeni 123 ada 72 parsel)</t>
  </si>
  <si>
    <t>283 (yeni 123 ada 72 parsel)</t>
  </si>
  <si>
    <t>2.336,77 m²</t>
  </si>
  <si>
    <t>321050004000</t>
  </si>
  <si>
    <t>Isparta Gelendost Madenli Ortagüney 121 Parsel (yeni 126 ada 66 parsel)</t>
  </si>
  <si>
    <t>121 (yeni 126 ada 66 parsel)</t>
  </si>
  <si>
    <t>4.402,74 m²</t>
  </si>
  <si>
    <t>321050008000</t>
  </si>
  <si>
    <t>Isparta Gelendost Madenli Kurtyurdu 2406 Parsel (yeni 221 ada 133 parsel)</t>
  </si>
  <si>
    <t>2406 (yeni 221 ada 133 parsel)</t>
  </si>
  <si>
    <t>7.000,00 m²</t>
  </si>
  <si>
    <t xml:space="preserve">      Mülkiyeti İdaremize ait olup; Antalya,Burdur , Isparta İl  ve  İlçelerinde bulunan vakıf taşınmazlardan 14.-.15.Nisan 2026  günlerinde yapılan kira ihalesinde talipli çıkmadığından kiraya verilemeyen taşınmazlar, 2886 Sayılı Yasanın 49. Madesi uyarınca ihale tarihinden itibaren 15 gün süreyle pazarlık ihalesine bırakılmıştır.</t>
  </si>
  <si>
    <t xml:space="preserve">      Bu nedenle; aşağıda belirtilen taşınmazları ihalede belirlenen şartlarla kiralamak isteyen taliplilerin 15 Nisan 2026 çarşamba  gününü takip eden 15 gün içerisinde (30.04.2026 ) başvurmaları gerekmektedir.  Teklifler 15 gün sonunda açılarak değerlendirmeye alınacaktır.</t>
  </si>
  <si>
    <t>ANTALYA VAKIFLAR BÖLGE MÜDÜRLÜĞÜNDEN DUYURU</t>
  </si>
  <si>
    <r>
      <rPr>
        <b/>
        <sz val="10"/>
        <rFont val="Times New Roman"/>
        <family val="1"/>
        <charset val="162"/>
      </rPr>
      <t>a) Gerçek kişiler için;</t>
    </r>
    <r>
      <rPr>
        <sz val="10"/>
        <rFont val="Times New Roman"/>
        <family val="1"/>
        <charset val="162"/>
      </rPr>
      <t xml:space="preserve"> T.C. Vatandaşlık numarasını içeren kimlik ve adres bildirimi,  geçici ve ek  teminat dekontu veya mektubu</t>
    </r>
  </si>
  <si>
    <r>
      <rPr>
        <b/>
        <sz val="10"/>
        <rFont val="Times New Roman"/>
        <family val="1"/>
        <charset val="162"/>
      </rPr>
      <t>b) Şirket olarak katılacaklar için;</t>
    </r>
    <r>
      <rPr>
        <sz val="10"/>
        <rFont val="Times New Roman"/>
        <family val="1"/>
        <charset val="162"/>
      </rPr>
      <t xml:space="preserve"> sermayesi ile sorumlu şirketlerin (Limited,Kolektif,Komandit…) kiracı olmaları durumunda şirket ortaklarının da şahsi mal varlığı ile sorumlu olduklarını kabul ettiklerini gösterir taahhütname, faaliyet belgesi, ticaret sicil kaydı,  imza sirküleri, adres bildirimi, geçici ve ek teminat dekontu veya mektubu,</t>
    </r>
  </si>
  <si>
    <r>
      <rPr>
        <b/>
        <sz val="10"/>
        <rFont val="Times New Roman"/>
        <family val="1"/>
        <charset val="162"/>
      </rPr>
      <t>c) Kooperatif veya dernek olarak katılacaklar için;</t>
    </r>
    <r>
      <rPr>
        <sz val="10"/>
        <rFont val="Times New Roman"/>
        <family val="1"/>
        <charset val="162"/>
      </rPr>
      <t xml:space="preserve"> yönetim kurulu kararı, faaliyet belgesi, yetki belgesi, adres bildirimi,  geçici ve ek teminat dekontu veya mektubu</t>
    </r>
  </si>
  <si>
    <r>
      <rPr>
        <b/>
        <sz val="10"/>
        <rFont val="Times New Roman"/>
        <family val="1"/>
        <charset val="162"/>
      </rPr>
      <t>d) Vekâleten iştirak ediliyor ise</t>
    </r>
    <r>
      <rPr>
        <sz val="10"/>
        <rFont val="Times New Roman"/>
        <family val="1"/>
        <charset val="162"/>
      </rPr>
      <t xml:space="preserve"> vekaleten iştirak edenin noter tasdikli vekaletname ile noter tasdikli imza sirküleri,</t>
    </r>
  </si>
  <si>
    <r>
      <rPr>
        <b/>
        <sz val="10"/>
        <rFont val="Times New Roman"/>
        <family val="1"/>
        <charset val="162"/>
      </rPr>
      <t>e) Ortak girişimcilerin noterden</t>
    </r>
    <r>
      <rPr>
        <sz val="10"/>
        <rFont val="Times New Roman"/>
        <family val="1"/>
        <charset val="162"/>
      </rPr>
      <t xml:space="preserve"> tasdikli ortak girişim beyannamesi,</t>
    </r>
  </si>
  <si>
    <r>
      <rPr>
        <b/>
        <sz val="10"/>
        <rFont val="Times New Roman"/>
        <family val="1"/>
        <charset val="162"/>
      </rPr>
      <t>f)  Geçici ve ek teminat mektubu ile müracaat edecekler,</t>
    </r>
    <r>
      <rPr>
        <sz val="10"/>
        <rFont val="Times New Roman"/>
        <family val="1"/>
        <charset val="162"/>
      </rPr>
      <t xml:space="preserve"> (Teminat Mektubunu Limit dâhili ve süresiz)  teminat mektubunun teyidini idaremize ait 0 242 248 96 44 nolu faksa (Kiralama Servisinin dikkatine olarak) faks çektirerek, teyit yazısının aslını da mektupla beraber elden getireceklerdir.</t>
    </r>
  </si>
  <si>
    <r>
      <rPr>
        <b/>
        <sz val="10"/>
        <rFont val="Times New Roman"/>
        <family val="1"/>
        <charset val="162"/>
      </rPr>
      <t>g)</t>
    </r>
    <r>
      <rPr>
        <sz val="10"/>
        <rFont val="Times New Roman"/>
        <family val="1"/>
        <charset val="162"/>
      </rPr>
      <t xml:space="preserve"> Muhtevasında geçerlik süresi belirtilen belgeler hariç diğer belgelerin ihalenin yapıldığı yıl içerisinde alınmış  aslı veya noter tasdikli sureti olması gerekmektedir. </t>
    </r>
  </si>
  <si>
    <r>
      <t xml:space="preserve">1- </t>
    </r>
    <r>
      <rPr>
        <sz val="11"/>
        <rFont val="Arial Tur"/>
        <charset val="162"/>
      </rPr>
      <t>İhale, Haşim İşcan Mahallesi Atatürk Caddesi  Vakıf İş hanı 1. Kat  ANTALYA adresinde bulunan Vakıflar Bölge Müdürlüğü Hizmet Binası Toplantı Odasında yapılacak olup, ihaleye  katılmak için gerekli evraklar ile teklif mektubunun   Bölge Müdürlüğümüz evrak kayıt memuruna teslim edilmesi gerekmektedir. Postayla yapılan müracaatlar ihale saatine  kadar komisyon başkanlığına ulaşmış olacaktır. Telgraf ve faksla yapılan müracaatlar ve postada meydana gelebilecek gecikmeler kabul edilmeyecektir.</t>
    </r>
  </si>
  <si>
    <r>
      <t>3-</t>
    </r>
    <r>
      <rPr>
        <sz val="10"/>
        <rFont val="Times New Roman"/>
        <family val="1"/>
        <charset val="162"/>
      </rPr>
      <t xml:space="preserve"> </t>
    </r>
    <r>
      <rPr>
        <b/>
        <sz val="10"/>
        <rFont val="Times New Roman"/>
        <family val="1"/>
        <charset val="162"/>
      </rPr>
      <t>Vakıf taşınmazlar mevcut durumları ile ihale edilecek olup yapılacak iş, meslek, sanat, ikamet vs. için belediye ve/veya ilgili diğer kurum-kuruluşlardan alınacak her türlü izin, ruhsat, elektrik, su, doğalgaz vs. abonelik işlemlerinden çıkabilecek  her türlü masraf, vergi, harç vs. ile her türlü tadilat ve onarım masrafı kiracıya aittir. Kira bedeli stopaj ve KDV 'den muafftır.</t>
    </r>
  </si>
  <si>
    <t>4-İsteklilerden, 2886 sayılı Devlet İhale Kanunu uyarınca;</t>
  </si>
  <si>
    <r>
      <rPr>
        <b/>
        <sz val="10"/>
        <rFont val="Times New Roman"/>
        <family val="1"/>
        <charset val="162"/>
      </rPr>
      <t>5-</t>
    </r>
    <r>
      <rPr>
        <sz val="10"/>
        <rFont val="Times New Roman"/>
        <family val="1"/>
        <charset val="162"/>
      </rPr>
      <t>Arttırmaya katılan her istekli kiralanacak yeri görmüş, ihalede imzaladığı  şartnamedeki şartlarla, kira sözleşmesine konulmuş şartları okumuş ve kabul etmiş sayılır.</t>
    </r>
  </si>
  <si>
    <t xml:space="preserve">6-İhale ve sözleşme ile ilgili  gazete ilan ücreti, noter harcı, pul vb. bütün masraflar kiracıya aittir. İhale üzerinde kalan talipliden sözleşme için; yıllık kirayı peşin ödeme,  yıllık kira tutarı kadar teminat mektubu/ipotek verme veya kiranın mali tutarına uygun olacak şekilde Onaylı Gelir Belgesi olan en az 2 kefil istenecektir. (Her bir kefilin geliri en az aylık kira bedelini karşılayabilecek mali güce sahip olması gerekmektedir.) Kira sözleşmesi düzenlenirken kefillerin mali durumu sözleşmenin mali yükümlülüğünü karşılayacağının tespitini sağlayacak belgeler istenir.(Kefiller Memur, Esnaf ya da Şahıs Şirketi olacaktır.) </t>
  </si>
  <si>
    <r>
      <t>7-</t>
    </r>
    <r>
      <rPr>
        <sz val="10"/>
        <rFont val="Times New Roman"/>
        <family val="1"/>
        <charset val="162"/>
      </rPr>
      <t xml:space="preserve">Geçici, ek ve kesin teminat olarak 2886 sayılı Yasanın 26. maddesinde öngörülen değerler kabul edilecek olup, nakit olarak yatırılacak teminatların Vakıf  Katılım Bankası Antalya  Şubesinde bulunan </t>
    </r>
    <r>
      <rPr>
        <b/>
        <sz val="10"/>
        <rFont val="Times New Roman"/>
        <family val="1"/>
        <charset val="162"/>
      </rPr>
      <t>(TR29 0021 0000 0003 5524 1000 02</t>
    </r>
    <r>
      <rPr>
        <sz val="10"/>
        <rFont val="Times New Roman"/>
        <family val="1"/>
        <charset val="162"/>
      </rPr>
      <t>) numaralı İdare hesabına yatırılması, teminat mektuplarının süresiz limit içi olması  gerekmektedir.</t>
    </r>
  </si>
  <si>
    <r>
      <t xml:space="preserve">8- </t>
    </r>
    <r>
      <rPr>
        <sz val="10"/>
        <rFont val="Times New Roman"/>
        <family val="1"/>
        <charset val="162"/>
      </rPr>
      <t xml:space="preserve">Kira şartnamesi mesai gün ve saatlerinde Bölge Müdürlüğümüz kiralama servisinden temin edilebilir, incelenebilir. İdareden 0242 244 13 94-95 nolu telefonlar, 0242 248 96 44 nolu fax ve antalya@vgm.gov.tr  e-posta adresi yoluyla detaylı bilgi alınabilir. Bu ilan dilekçe ile yapılan başvurulara cevap niteleği de taşımakta olup ayrıca cevap verilmeyecektir. </t>
    </r>
  </si>
  <si>
    <r>
      <t>9-</t>
    </r>
    <r>
      <rPr>
        <sz val="10"/>
        <rFont val="Times New Roman"/>
        <family val="1"/>
        <charset val="162"/>
      </rPr>
      <t>İdare ihaleyi yapıp yapmamakta ve en uygun bedeli tespitte serbesttir. İLAN OLUNUR</t>
    </r>
  </si>
  <si>
    <t>2-Sözleşme süresi; Listenin 6,7,8,9. sırasında yer alan taşınmazlar için sözleşme tarihinden itibaren 5 (beş) yıl, diğer taşınmazların ise   31.12.2026 tarihine kadardır.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</si>
</sst>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13" x14ac:knownFonts="1">
    <font>
      <sz val="11"/>
      <color theme="1"/>
      <name val="Calibri"/>
      <family val="2"/>
      <charset val="162"/>
      <scheme val="minor"/>
    </font>
    <font>
      <sz val="10"/>
      <name val="Arial Tur"/>
      <charset val="162"/>
    </font>
    <font>
      <b/>
      <sz val="11"/>
      <name val="Arial Tur"/>
      <charset val="162"/>
    </font>
    <font>
      <sz val="11"/>
      <name val="Arial Tur"/>
      <charset val="162"/>
    </font>
    <font>
      <sz val="10"/>
      <name val="Arial Tur"/>
    </font>
    <font>
      <sz val="12"/>
      <name val="Arial Tur"/>
      <charset val="162"/>
    </font>
    <font>
      <b/>
      <sz val="11"/>
      <name val="Times New Roman"/>
      <family val="1"/>
      <charset val="162"/>
    </font>
    <font>
      <b/>
      <sz val="12"/>
      <name val="Times New Roman"/>
      <family val="1"/>
      <charset val="162"/>
    </font>
    <font>
      <b/>
      <sz val="11"/>
      <name val="Arial"/>
      <family val="2"/>
      <charset val="162"/>
    </font>
    <font>
      <b/>
      <sz val="10"/>
      <name val="Arial"/>
      <family val="2"/>
      <charset val="162"/>
    </font>
    <font>
      <b/>
      <sz val="10"/>
      <color theme="1"/>
      <name val="Times New Roman"/>
      <family val="1"/>
      <charset val="162"/>
    </font>
    <font>
      <b/>
      <sz val="10"/>
      <name val="Times New Roman"/>
      <family val="1"/>
      <charset val="162"/>
    </font>
    <font>
      <sz val="10"/>
      <name val="Times New Roman"/>
      <family val="1"/>
      <charset val="16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0" fontId="1" fillId="0" borderId="0"/>
    <xf numFmtId="0" fontId="4" fillId="0" borderId="0"/>
  </cellStyleXfs>
  <cellXfs count="38">
    <xf numFmtId="0" fontId="0" fillId="0" borderId="0" xfId="0"/>
    <xf numFmtId="0" fontId="1" fillId="0" borderId="0" xfId="1"/>
    <xf numFmtId="0" fontId="5" fillId="0" borderId="0" xfId="0" applyFont="1"/>
    <xf numFmtId="0" fontId="3" fillId="0" borderId="0" xfId="0" applyFont="1"/>
    <xf numFmtId="0" fontId="3" fillId="0" borderId="0" xfId="1" applyFont="1"/>
    <xf numFmtId="0" fontId="7" fillId="2" borderId="1" xfId="2" applyNumberFormat="1" applyFont="1" applyFill="1" applyBorder="1" applyAlignment="1">
      <alignment horizontal="center" vertical="center" wrapText="1"/>
    </xf>
    <xf numFmtId="0" fontId="2" fillId="0" borderId="0" xfId="0" applyFont="1" applyAlignment="1">
      <alignment horizontal="justify" vertical="center" wrapText="1"/>
    </xf>
    <xf numFmtId="0" fontId="9" fillId="0" borderId="0" xfId="2" applyNumberFormat="1" applyFont="1" applyFill="1" applyBorder="1" applyAlignment="1">
      <alignment horizontal="left" vertical="center" wrapText="1"/>
    </xf>
    <xf numFmtId="0" fontId="2" fillId="0" borderId="1" xfId="1" applyFont="1" applyBorder="1" applyAlignment="1">
      <alignment horizontal="center" wrapText="1"/>
    </xf>
    <xf numFmtId="0" fontId="11" fillId="2" borderId="1" xfId="0"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1" fontId="10" fillId="2" borderId="1" xfId="0" applyNumberFormat="1" applyFont="1" applyFill="1" applyBorder="1" applyAlignment="1">
      <alignment horizontal="center" vertical="center" wrapText="1"/>
    </xf>
    <xf numFmtId="164" fontId="10" fillId="2" borderId="1" xfId="0" applyNumberFormat="1" applyFont="1" applyFill="1" applyBorder="1" applyAlignment="1">
      <alignment horizontal="center" vertical="center" wrapText="1"/>
    </xf>
    <xf numFmtId="164" fontId="11" fillId="0" borderId="1" xfId="0" applyNumberFormat="1" applyFont="1" applyBorder="1" applyAlignment="1">
      <alignment horizontal="center" vertical="center" wrapText="1"/>
    </xf>
    <xf numFmtId="164" fontId="11" fillId="0" borderId="2" xfId="0" applyNumberFormat="1" applyFont="1" applyBorder="1" applyAlignment="1">
      <alignment horizontal="center" vertical="center"/>
    </xf>
    <xf numFmtId="164" fontId="11" fillId="2" borderId="1" xfId="0" applyNumberFormat="1" applyFont="1" applyFill="1" applyBorder="1" applyAlignment="1">
      <alignment horizontal="center" vertical="center" wrapText="1" shrinkToFit="1"/>
    </xf>
    <xf numFmtId="0" fontId="10" fillId="2" borderId="1" xfId="0" applyFont="1" applyFill="1" applyBorder="1" applyAlignment="1">
      <alignment horizontal="center" vertical="center" wrapText="1"/>
    </xf>
    <xf numFmtId="164" fontId="11" fillId="2" borderId="1" xfId="0" applyNumberFormat="1" applyFont="1" applyFill="1" applyBorder="1" applyAlignment="1">
      <alignment horizontal="center" vertical="center" wrapText="1"/>
    </xf>
    <xf numFmtId="164" fontId="11" fillId="2" borderId="2" xfId="0" applyNumberFormat="1" applyFont="1" applyFill="1" applyBorder="1" applyAlignment="1">
      <alignment horizontal="center" vertical="center"/>
    </xf>
    <xf numFmtId="0" fontId="11" fillId="0" borderId="0" xfId="0" quotePrefix="1" applyFont="1" applyBorder="1" applyAlignment="1">
      <alignment vertical="center" wrapText="1"/>
    </xf>
    <xf numFmtId="0" fontId="11" fillId="0" borderId="0" xfId="0" applyFont="1" applyAlignment="1">
      <alignment vertical="center" wrapText="1"/>
    </xf>
    <xf numFmtId="0" fontId="12" fillId="0" borderId="0" xfId="0" applyFont="1" applyAlignment="1">
      <alignment wrapText="1"/>
    </xf>
    <xf numFmtId="0" fontId="12" fillId="0" borderId="0" xfId="0" applyFont="1" applyAlignment="1"/>
    <xf numFmtId="0" fontId="12" fillId="0" borderId="0" xfId="0" quotePrefix="1" applyFont="1" applyBorder="1" applyAlignment="1">
      <alignment vertical="center" wrapText="1"/>
    </xf>
    <xf numFmtId="0" fontId="11" fillId="0" borderId="0" xfId="0" applyFont="1" applyBorder="1" applyAlignment="1">
      <alignment vertical="center" wrapText="1"/>
    </xf>
    <xf numFmtId="0" fontId="12" fillId="0" borderId="0" xfId="0" applyNumberFormat="1" applyFont="1" applyAlignment="1">
      <alignment wrapText="1"/>
    </xf>
    <xf numFmtId="0" fontId="11" fillId="0" borderId="0" xfId="0" applyFont="1" applyAlignment="1"/>
    <xf numFmtId="0" fontId="2" fillId="0" borderId="1" xfId="1" applyFont="1" applyBorder="1" applyAlignment="1">
      <alignment horizontal="center"/>
    </xf>
    <xf numFmtId="0" fontId="6" fillId="0" borderId="1" xfId="1" applyFont="1" applyBorder="1" applyAlignment="1">
      <alignment horizontal="center" wrapText="1"/>
    </xf>
    <xf numFmtId="0" fontId="2" fillId="0" borderId="0" xfId="1" applyFont="1" applyBorder="1" applyAlignment="1">
      <alignment horizontal="justify" vertical="center" wrapText="1"/>
    </xf>
    <xf numFmtId="0" fontId="2" fillId="0" borderId="0" xfId="0" applyFont="1" applyAlignment="1">
      <alignment horizontal="left" vertical="center" wrapText="1"/>
    </xf>
    <xf numFmtId="0" fontId="2" fillId="0" borderId="0" xfId="1" applyFont="1" applyAlignment="1">
      <alignment horizontal="center"/>
    </xf>
    <xf numFmtId="0" fontId="3" fillId="0" borderId="0" xfId="1" quotePrefix="1" applyFont="1" applyAlignment="1">
      <alignment horizontal="left" vertical="center" wrapText="1"/>
    </xf>
    <xf numFmtId="0" fontId="3" fillId="0" borderId="0" xfId="1" applyFont="1" applyAlignment="1">
      <alignment horizontal="left" vertical="center" wrapText="1"/>
    </xf>
    <xf numFmtId="0" fontId="3" fillId="0" borderId="0" xfId="1" quotePrefix="1" applyFont="1" applyAlignment="1">
      <alignment vertical="center" wrapText="1"/>
    </xf>
    <xf numFmtId="0" fontId="3" fillId="0" borderId="0" xfId="1" applyFont="1" applyAlignment="1">
      <alignment vertical="center" wrapText="1"/>
    </xf>
    <xf numFmtId="0" fontId="6" fillId="0" borderId="1" xfId="1" applyFont="1" applyBorder="1" applyAlignment="1">
      <alignment horizontal="left" wrapText="1"/>
    </xf>
    <xf numFmtId="0" fontId="8" fillId="0" borderId="0" xfId="2" applyNumberFormat="1" applyFont="1" applyFill="1" applyBorder="1" applyAlignment="1">
      <alignment horizontal="left" vertical="center" wrapText="1"/>
    </xf>
  </cellXfs>
  <cellStyles count="3">
    <cellStyle name="Normal" xfId="0" builtinId="0"/>
    <cellStyle name="Normal 2" xfId="1" xr:uid="{00000000-0005-0000-0000-000001000000}"/>
    <cellStyle name="Normal_Sayfa1"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62"/>
  <sheetViews>
    <sheetView tabSelected="1" topLeftCell="A43" zoomScale="70" zoomScaleNormal="70" workbookViewId="0">
      <selection activeCell="W55" sqref="W55"/>
    </sheetView>
  </sheetViews>
  <sheetFormatPr defaultRowHeight="12.75" x14ac:dyDescent="0.2"/>
  <cols>
    <col min="1" max="1" width="4.140625" style="1" customWidth="1"/>
    <col min="2" max="2" width="16.5703125" style="1" customWidth="1"/>
    <col min="3" max="3" width="16.7109375" style="1" customWidth="1"/>
    <col min="4" max="4" width="14.85546875" style="1" customWidth="1"/>
    <col min="5" max="5" width="19.85546875" style="1" customWidth="1"/>
    <col min="6" max="6" width="58.28515625" style="1" customWidth="1"/>
    <col min="7" max="7" width="10.7109375" style="1" customWidth="1"/>
    <col min="8" max="8" width="15.7109375" style="1" customWidth="1"/>
    <col min="9" max="9" width="16.5703125" style="1" customWidth="1"/>
    <col min="10" max="10" width="10.28515625" style="1" customWidth="1"/>
    <col min="11" max="11" width="8.7109375" style="1" customWidth="1"/>
    <col min="12" max="12" width="12.5703125" style="1" customWidth="1"/>
    <col min="13" max="13" width="11.85546875" style="1" customWidth="1"/>
    <col min="14" max="14" width="11.140625" style="1" customWidth="1"/>
    <col min="15" max="15" width="11.85546875" style="1" customWidth="1"/>
    <col min="16" max="16" width="0.140625" style="1" customWidth="1"/>
    <col min="17" max="17" width="9.140625" style="1" hidden="1" customWidth="1"/>
    <col min="18" max="16384" width="9.140625" style="1"/>
  </cols>
  <sheetData>
    <row r="1" spans="1:16" ht="15" x14ac:dyDescent="0.25">
      <c r="A1" s="31" t="s">
        <v>199</v>
      </c>
      <c r="B1" s="31"/>
      <c r="C1" s="31"/>
      <c r="D1" s="31"/>
      <c r="E1" s="31"/>
      <c r="F1" s="31"/>
      <c r="G1" s="31"/>
      <c r="H1" s="31"/>
      <c r="I1" s="31"/>
      <c r="J1" s="31"/>
      <c r="K1" s="31"/>
      <c r="L1" s="31"/>
      <c r="M1" s="31"/>
      <c r="N1" s="31"/>
      <c r="O1" s="31"/>
    </row>
    <row r="2" spans="1:16" ht="45.75" customHeight="1" x14ac:dyDescent="0.2">
      <c r="A2" s="32" t="s">
        <v>197</v>
      </c>
      <c r="B2" s="33"/>
      <c r="C2" s="33"/>
      <c r="D2" s="33"/>
      <c r="E2" s="33"/>
      <c r="F2" s="33"/>
      <c r="G2" s="33"/>
      <c r="H2" s="33"/>
      <c r="I2" s="33"/>
      <c r="J2" s="33"/>
      <c r="K2" s="33"/>
      <c r="L2" s="33"/>
      <c r="M2" s="33"/>
      <c r="N2" s="33"/>
      <c r="O2" s="33"/>
    </row>
    <row r="3" spans="1:16" ht="33" customHeight="1" x14ac:dyDescent="0.2">
      <c r="A3" s="34" t="s">
        <v>198</v>
      </c>
      <c r="B3" s="35"/>
      <c r="C3" s="35"/>
      <c r="D3" s="35"/>
      <c r="E3" s="35"/>
      <c r="F3" s="35"/>
      <c r="G3" s="35"/>
      <c r="H3" s="35"/>
      <c r="I3" s="35"/>
      <c r="J3" s="35"/>
      <c r="K3" s="35"/>
      <c r="L3" s="35"/>
      <c r="M3" s="35"/>
      <c r="N3" s="35"/>
      <c r="O3" s="35"/>
    </row>
    <row r="4" spans="1:16" ht="36" customHeight="1" x14ac:dyDescent="0.2">
      <c r="A4" s="33" t="s">
        <v>0</v>
      </c>
      <c r="B4" s="33"/>
      <c r="C4" s="33"/>
      <c r="D4" s="33"/>
      <c r="E4" s="33"/>
      <c r="F4" s="33"/>
      <c r="G4" s="33"/>
      <c r="H4" s="33"/>
      <c r="I4" s="33"/>
      <c r="J4" s="33"/>
      <c r="K4" s="33"/>
      <c r="L4" s="33"/>
      <c r="M4" s="33"/>
      <c r="N4" s="33"/>
      <c r="O4" s="33"/>
    </row>
    <row r="5" spans="1:16" ht="17.25" customHeight="1" x14ac:dyDescent="0.25">
      <c r="A5" s="28" t="s">
        <v>1</v>
      </c>
      <c r="B5" s="28" t="s">
        <v>2</v>
      </c>
      <c r="C5" s="28" t="s">
        <v>3</v>
      </c>
      <c r="D5" s="28" t="s">
        <v>4</v>
      </c>
      <c r="E5" s="28" t="s">
        <v>5</v>
      </c>
      <c r="F5" s="36" t="s">
        <v>6</v>
      </c>
      <c r="G5" s="28" t="s">
        <v>7</v>
      </c>
      <c r="H5" s="28" t="s">
        <v>8</v>
      </c>
      <c r="I5" s="28" t="s">
        <v>9</v>
      </c>
      <c r="J5" s="28" t="s">
        <v>10</v>
      </c>
      <c r="K5" s="28" t="s">
        <v>11</v>
      </c>
      <c r="L5" s="28" t="s">
        <v>12</v>
      </c>
      <c r="M5" s="28" t="s">
        <v>13</v>
      </c>
      <c r="N5" s="27" t="s">
        <v>14</v>
      </c>
      <c r="O5" s="27"/>
    </row>
    <row r="6" spans="1:16" ht="37.5" customHeight="1" x14ac:dyDescent="0.25">
      <c r="A6" s="28"/>
      <c r="B6" s="28"/>
      <c r="C6" s="28"/>
      <c r="D6" s="28"/>
      <c r="E6" s="28"/>
      <c r="F6" s="36"/>
      <c r="G6" s="28"/>
      <c r="H6" s="28"/>
      <c r="I6" s="28"/>
      <c r="J6" s="28"/>
      <c r="K6" s="28"/>
      <c r="L6" s="28"/>
      <c r="M6" s="28"/>
      <c r="N6" s="8" t="s">
        <v>15</v>
      </c>
      <c r="O6" s="8" t="s">
        <v>16</v>
      </c>
    </row>
    <row r="7" spans="1:16" s="2" customFormat="1" ht="30" customHeight="1" x14ac:dyDescent="0.2">
      <c r="A7" s="5">
        <v>1</v>
      </c>
      <c r="B7" s="10" t="s">
        <v>17</v>
      </c>
      <c r="C7" s="10" t="s">
        <v>18</v>
      </c>
      <c r="D7" s="10" t="s">
        <v>19</v>
      </c>
      <c r="E7" s="10" t="s">
        <v>20</v>
      </c>
      <c r="F7" s="10" t="s">
        <v>21</v>
      </c>
      <c r="G7" s="11">
        <v>13</v>
      </c>
      <c r="H7" s="10" t="s">
        <v>22</v>
      </c>
      <c r="I7" s="9" t="s">
        <v>23</v>
      </c>
      <c r="J7" s="10" t="s">
        <v>24</v>
      </c>
      <c r="K7" s="10" t="s">
        <v>25</v>
      </c>
      <c r="L7" s="10" t="s">
        <v>26</v>
      </c>
      <c r="M7" s="12">
        <v>25000</v>
      </c>
      <c r="N7" s="17">
        <f t="shared" ref="N7:N44" si="0">M7*3*12/100</f>
        <v>9000</v>
      </c>
      <c r="O7" s="18">
        <f t="shared" ref="O7:O11" si="1">M7*5*12/100</f>
        <v>15000</v>
      </c>
      <c r="P7" s="3"/>
    </row>
    <row r="8" spans="1:16" s="2" customFormat="1" ht="30" customHeight="1" x14ac:dyDescent="0.2">
      <c r="A8" s="5">
        <v>2</v>
      </c>
      <c r="B8" s="10" t="s">
        <v>27</v>
      </c>
      <c r="C8" s="10" t="s">
        <v>18</v>
      </c>
      <c r="D8" s="10" t="s">
        <v>19</v>
      </c>
      <c r="E8" s="10" t="s">
        <v>20</v>
      </c>
      <c r="F8" s="10" t="s">
        <v>21</v>
      </c>
      <c r="G8" s="11">
        <v>16</v>
      </c>
      <c r="H8" s="10" t="s">
        <v>22</v>
      </c>
      <c r="I8" s="9" t="s">
        <v>23</v>
      </c>
      <c r="J8" s="10" t="s">
        <v>24</v>
      </c>
      <c r="K8" s="10" t="s">
        <v>25</v>
      </c>
      <c r="L8" s="10" t="s">
        <v>28</v>
      </c>
      <c r="M8" s="12">
        <v>25000</v>
      </c>
      <c r="N8" s="17">
        <f t="shared" si="0"/>
        <v>9000</v>
      </c>
      <c r="O8" s="18">
        <f t="shared" si="1"/>
        <v>15000</v>
      </c>
      <c r="P8" s="3"/>
    </row>
    <row r="9" spans="1:16" s="2" customFormat="1" ht="30" customHeight="1" x14ac:dyDescent="0.2">
      <c r="A9" s="5">
        <v>3</v>
      </c>
      <c r="B9" s="10" t="s">
        <v>29</v>
      </c>
      <c r="C9" s="10" t="s">
        <v>18</v>
      </c>
      <c r="D9" s="10" t="s">
        <v>19</v>
      </c>
      <c r="E9" s="10" t="s">
        <v>20</v>
      </c>
      <c r="F9" s="10" t="s">
        <v>30</v>
      </c>
      <c r="G9" s="11">
        <v>1</v>
      </c>
      <c r="H9" s="10" t="s">
        <v>22</v>
      </c>
      <c r="I9" s="9" t="s">
        <v>31</v>
      </c>
      <c r="J9" s="10" t="s">
        <v>32</v>
      </c>
      <c r="K9" s="10" t="s">
        <v>33</v>
      </c>
      <c r="L9" s="10" t="s">
        <v>34</v>
      </c>
      <c r="M9" s="12">
        <v>22000</v>
      </c>
      <c r="N9" s="17">
        <f t="shared" si="0"/>
        <v>7920</v>
      </c>
      <c r="O9" s="18">
        <f t="shared" si="1"/>
        <v>13200</v>
      </c>
      <c r="P9" s="3"/>
    </row>
    <row r="10" spans="1:16" s="2" customFormat="1" ht="30" customHeight="1" x14ac:dyDescent="0.2">
      <c r="A10" s="5">
        <v>4</v>
      </c>
      <c r="B10" s="10" t="s">
        <v>35</v>
      </c>
      <c r="C10" s="10" t="s">
        <v>18</v>
      </c>
      <c r="D10" s="10" t="s">
        <v>19</v>
      </c>
      <c r="E10" s="10" t="s">
        <v>20</v>
      </c>
      <c r="F10" s="10" t="s">
        <v>36</v>
      </c>
      <c r="G10" s="11">
        <v>8</v>
      </c>
      <c r="H10" s="10" t="s">
        <v>22</v>
      </c>
      <c r="I10" s="9" t="s">
        <v>23</v>
      </c>
      <c r="J10" s="10" t="s">
        <v>32</v>
      </c>
      <c r="K10" s="10" t="s">
        <v>33</v>
      </c>
      <c r="L10" s="10" t="s">
        <v>37</v>
      </c>
      <c r="M10" s="12">
        <v>18000</v>
      </c>
      <c r="N10" s="17">
        <f t="shared" si="0"/>
        <v>6480</v>
      </c>
      <c r="O10" s="18">
        <f t="shared" si="1"/>
        <v>10800</v>
      </c>
      <c r="P10" s="3"/>
    </row>
    <row r="11" spans="1:16" s="2" customFormat="1" ht="30" customHeight="1" x14ac:dyDescent="0.2">
      <c r="A11" s="5">
        <v>5</v>
      </c>
      <c r="B11" s="10" t="s">
        <v>38</v>
      </c>
      <c r="C11" s="10" t="s">
        <v>18</v>
      </c>
      <c r="D11" s="10" t="s">
        <v>19</v>
      </c>
      <c r="E11" s="10" t="s">
        <v>20</v>
      </c>
      <c r="F11" s="10" t="s">
        <v>39</v>
      </c>
      <c r="G11" s="11">
        <v>11</v>
      </c>
      <c r="H11" s="10" t="s">
        <v>22</v>
      </c>
      <c r="I11" s="9" t="s">
        <v>23</v>
      </c>
      <c r="J11" s="10" t="s">
        <v>32</v>
      </c>
      <c r="K11" s="10" t="s">
        <v>33</v>
      </c>
      <c r="L11" s="10" t="s">
        <v>37</v>
      </c>
      <c r="M11" s="12">
        <v>18000</v>
      </c>
      <c r="N11" s="17">
        <f t="shared" si="0"/>
        <v>6480</v>
      </c>
      <c r="O11" s="18">
        <f t="shared" si="1"/>
        <v>10800</v>
      </c>
      <c r="P11" s="3"/>
    </row>
    <row r="12" spans="1:16" s="2" customFormat="1" ht="30" customHeight="1" x14ac:dyDescent="0.2">
      <c r="A12" s="5">
        <v>6</v>
      </c>
      <c r="B12" s="10" t="s">
        <v>40</v>
      </c>
      <c r="C12" s="10" t="s">
        <v>18</v>
      </c>
      <c r="D12" s="10" t="s">
        <v>41</v>
      </c>
      <c r="E12" s="10" t="s">
        <v>42</v>
      </c>
      <c r="F12" s="10" t="s">
        <v>43</v>
      </c>
      <c r="G12" s="11"/>
      <c r="H12" s="10" t="s">
        <v>44</v>
      </c>
      <c r="I12" s="10" t="s">
        <v>45</v>
      </c>
      <c r="J12" s="10" t="s">
        <v>46</v>
      </c>
      <c r="K12" s="10" t="s">
        <v>47</v>
      </c>
      <c r="L12" s="10" t="s">
        <v>48</v>
      </c>
      <c r="M12" s="12">
        <v>30000</v>
      </c>
      <c r="N12" s="13">
        <f t="shared" si="0"/>
        <v>10800</v>
      </c>
      <c r="O12" s="14">
        <f t="shared" ref="O12:O15" si="2">M12*20*12/100</f>
        <v>72000</v>
      </c>
      <c r="P12" s="3"/>
    </row>
    <row r="13" spans="1:16" s="2" customFormat="1" ht="30" customHeight="1" x14ac:dyDescent="0.2">
      <c r="A13" s="5">
        <v>7</v>
      </c>
      <c r="B13" s="10" t="s">
        <v>49</v>
      </c>
      <c r="C13" s="10" t="s">
        <v>18</v>
      </c>
      <c r="D13" s="10" t="s">
        <v>41</v>
      </c>
      <c r="E13" s="10" t="s">
        <v>50</v>
      </c>
      <c r="F13" s="10" t="s">
        <v>51</v>
      </c>
      <c r="G13" s="11"/>
      <c r="H13" s="10" t="s">
        <v>44</v>
      </c>
      <c r="I13" s="10" t="s">
        <v>45</v>
      </c>
      <c r="J13" s="10" t="s">
        <v>52</v>
      </c>
      <c r="K13" s="10" t="s">
        <v>53</v>
      </c>
      <c r="L13" s="10" t="s">
        <v>54</v>
      </c>
      <c r="M13" s="12">
        <v>20000</v>
      </c>
      <c r="N13" s="13">
        <f t="shared" si="0"/>
        <v>7200</v>
      </c>
      <c r="O13" s="14">
        <f t="shared" si="2"/>
        <v>48000</v>
      </c>
      <c r="P13" s="3"/>
    </row>
    <row r="14" spans="1:16" s="2" customFormat="1" ht="30" customHeight="1" x14ac:dyDescent="0.2">
      <c r="A14" s="5">
        <v>8</v>
      </c>
      <c r="B14" s="10" t="s">
        <v>55</v>
      </c>
      <c r="C14" s="10" t="s">
        <v>18</v>
      </c>
      <c r="D14" s="10" t="s">
        <v>41</v>
      </c>
      <c r="E14" s="10" t="s">
        <v>50</v>
      </c>
      <c r="F14" s="10" t="s">
        <v>56</v>
      </c>
      <c r="G14" s="11"/>
      <c r="H14" s="10" t="s">
        <v>44</v>
      </c>
      <c r="I14" s="10" t="s">
        <v>45</v>
      </c>
      <c r="J14" s="10" t="s">
        <v>57</v>
      </c>
      <c r="K14" s="10" t="s">
        <v>58</v>
      </c>
      <c r="L14" s="10" t="s">
        <v>59</v>
      </c>
      <c r="M14" s="12">
        <v>20000</v>
      </c>
      <c r="N14" s="13">
        <f t="shared" si="0"/>
        <v>7200</v>
      </c>
      <c r="O14" s="14">
        <f t="shared" si="2"/>
        <v>48000</v>
      </c>
      <c r="P14" s="3"/>
    </row>
    <row r="15" spans="1:16" s="2" customFormat="1" ht="30" customHeight="1" x14ac:dyDescent="0.2">
      <c r="A15" s="5">
        <v>9</v>
      </c>
      <c r="B15" s="10" t="s">
        <v>60</v>
      </c>
      <c r="C15" s="10" t="s">
        <v>18</v>
      </c>
      <c r="D15" s="10" t="s">
        <v>41</v>
      </c>
      <c r="E15" s="10" t="s">
        <v>61</v>
      </c>
      <c r="F15" s="10" t="s">
        <v>62</v>
      </c>
      <c r="G15" s="11"/>
      <c r="H15" s="10" t="s">
        <v>44</v>
      </c>
      <c r="I15" s="10" t="s">
        <v>45</v>
      </c>
      <c r="J15" s="10" t="s">
        <v>63</v>
      </c>
      <c r="K15" s="10" t="s">
        <v>64</v>
      </c>
      <c r="L15" s="10" t="s">
        <v>65</v>
      </c>
      <c r="M15" s="12">
        <v>120000</v>
      </c>
      <c r="N15" s="13">
        <f t="shared" si="0"/>
        <v>43200</v>
      </c>
      <c r="O15" s="14">
        <f t="shared" si="2"/>
        <v>288000</v>
      </c>
      <c r="P15" s="3"/>
    </row>
    <row r="16" spans="1:16" s="2" customFormat="1" ht="30" customHeight="1" x14ac:dyDescent="0.2">
      <c r="A16" s="5">
        <v>10</v>
      </c>
      <c r="B16" s="10" t="s">
        <v>66</v>
      </c>
      <c r="C16" s="10" t="s">
        <v>18</v>
      </c>
      <c r="D16" s="10" t="s">
        <v>19</v>
      </c>
      <c r="E16" s="10" t="s">
        <v>20</v>
      </c>
      <c r="F16" s="10" t="s">
        <v>67</v>
      </c>
      <c r="G16" s="11">
        <v>2</v>
      </c>
      <c r="H16" s="10" t="s">
        <v>22</v>
      </c>
      <c r="I16" s="9" t="s">
        <v>23</v>
      </c>
      <c r="J16" s="10" t="s">
        <v>68</v>
      </c>
      <c r="K16" s="10" t="s">
        <v>25</v>
      </c>
      <c r="L16" s="10" t="s">
        <v>69</v>
      </c>
      <c r="M16" s="12">
        <v>15000</v>
      </c>
      <c r="N16" s="13">
        <f t="shared" si="0"/>
        <v>5400</v>
      </c>
      <c r="O16" s="14">
        <f t="shared" ref="O16:O25" si="3">M16*5*12/100</f>
        <v>9000</v>
      </c>
      <c r="P16" s="3"/>
    </row>
    <row r="17" spans="1:16" s="2" customFormat="1" ht="30" customHeight="1" x14ac:dyDescent="0.2">
      <c r="A17" s="5">
        <v>11</v>
      </c>
      <c r="B17" s="10" t="s">
        <v>70</v>
      </c>
      <c r="C17" s="10" t="s">
        <v>18</v>
      </c>
      <c r="D17" s="10" t="s">
        <v>19</v>
      </c>
      <c r="E17" s="10" t="s">
        <v>20</v>
      </c>
      <c r="F17" s="10" t="s">
        <v>71</v>
      </c>
      <c r="G17" s="11">
        <v>5</v>
      </c>
      <c r="H17" s="10" t="s">
        <v>22</v>
      </c>
      <c r="I17" s="9" t="s">
        <v>23</v>
      </c>
      <c r="J17" s="10" t="s">
        <v>68</v>
      </c>
      <c r="K17" s="10" t="s">
        <v>25</v>
      </c>
      <c r="L17" s="10" t="s">
        <v>72</v>
      </c>
      <c r="M17" s="12">
        <v>17000</v>
      </c>
      <c r="N17" s="13">
        <f t="shared" si="0"/>
        <v>6120</v>
      </c>
      <c r="O17" s="14">
        <f t="shared" si="3"/>
        <v>10200</v>
      </c>
      <c r="P17" s="3"/>
    </row>
    <row r="18" spans="1:16" s="2" customFormat="1" ht="30" customHeight="1" x14ac:dyDescent="0.2">
      <c r="A18" s="5">
        <v>12</v>
      </c>
      <c r="B18" s="10" t="s">
        <v>73</v>
      </c>
      <c r="C18" s="10" t="s">
        <v>18</v>
      </c>
      <c r="D18" s="10" t="s">
        <v>19</v>
      </c>
      <c r="E18" s="10" t="s">
        <v>20</v>
      </c>
      <c r="F18" s="10" t="s">
        <v>71</v>
      </c>
      <c r="G18" s="9">
        <v>6</v>
      </c>
      <c r="H18" s="10" t="s">
        <v>22</v>
      </c>
      <c r="I18" s="9" t="s">
        <v>23</v>
      </c>
      <c r="J18" s="10" t="s">
        <v>68</v>
      </c>
      <c r="K18" s="10" t="s">
        <v>25</v>
      </c>
      <c r="L18" s="10" t="s">
        <v>74</v>
      </c>
      <c r="M18" s="15">
        <v>17000</v>
      </c>
      <c r="N18" s="13">
        <f t="shared" si="0"/>
        <v>6120</v>
      </c>
      <c r="O18" s="14">
        <f t="shared" si="3"/>
        <v>10200</v>
      </c>
      <c r="P18" s="3"/>
    </row>
    <row r="19" spans="1:16" s="2" customFormat="1" ht="30" customHeight="1" x14ac:dyDescent="0.2">
      <c r="A19" s="5">
        <v>13</v>
      </c>
      <c r="B19" s="10" t="s">
        <v>75</v>
      </c>
      <c r="C19" s="10" t="s">
        <v>18</v>
      </c>
      <c r="D19" s="10" t="s">
        <v>19</v>
      </c>
      <c r="E19" s="10" t="s">
        <v>20</v>
      </c>
      <c r="F19" s="10" t="s">
        <v>76</v>
      </c>
      <c r="G19" s="11">
        <v>7</v>
      </c>
      <c r="H19" s="10" t="s">
        <v>22</v>
      </c>
      <c r="I19" s="9" t="s">
        <v>23</v>
      </c>
      <c r="J19" s="10" t="s">
        <v>68</v>
      </c>
      <c r="K19" s="10" t="s">
        <v>25</v>
      </c>
      <c r="L19" s="10" t="s">
        <v>72</v>
      </c>
      <c r="M19" s="15">
        <v>17000</v>
      </c>
      <c r="N19" s="13">
        <f t="shared" si="0"/>
        <v>6120</v>
      </c>
      <c r="O19" s="14">
        <f t="shared" si="3"/>
        <v>10200</v>
      </c>
      <c r="P19" s="3"/>
    </row>
    <row r="20" spans="1:16" s="2" customFormat="1" ht="30" customHeight="1" x14ac:dyDescent="0.2">
      <c r="A20" s="5">
        <v>14</v>
      </c>
      <c r="B20" s="10" t="s">
        <v>77</v>
      </c>
      <c r="C20" s="10" t="s">
        <v>18</v>
      </c>
      <c r="D20" s="10" t="s">
        <v>19</v>
      </c>
      <c r="E20" s="10" t="s">
        <v>20</v>
      </c>
      <c r="F20" s="10" t="s">
        <v>78</v>
      </c>
      <c r="G20" s="11">
        <v>8</v>
      </c>
      <c r="H20" s="10" t="s">
        <v>22</v>
      </c>
      <c r="I20" s="9" t="s">
        <v>23</v>
      </c>
      <c r="J20" s="10" t="s">
        <v>68</v>
      </c>
      <c r="K20" s="10" t="s">
        <v>25</v>
      </c>
      <c r="L20" s="10" t="s">
        <v>74</v>
      </c>
      <c r="M20" s="15">
        <v>17000</v>
      </c>
      <c r="N20" s="13">
        <f t="shared" si="0"/>
        <v>6120</v>
      </c>
      <c r="O20" s="14">
        <f t="shared" si="3"/>
        <v>10200</v>
      </c>
      <c r="P20" s="3"/>
    </row>
    <row r="21" spans="1:16" s="2" customFormat="1" ht="30" customHeight="1" x14ac:dyDescent="0.2">
      <c r="A21" s="5">
        <v>15</v>
      </c>
      <c r="B21" s="10" t="s">
        <v>79</v>
      </c>
      <c r="C21" s="10" t="s">
        <v>18</v>
      </c>
      <c r="D21" s="10" t="s">
        <v>19</v>
      </c>
      <c r="E21" s="10" t="s">
        <v>20</v>
      </c>
      <c r="F21" s="10" t="s">
        <v>80</v>
      </c>
      <c r="G21" s="11">
        <v>2</v>
      </c>
      <c r="H21" s="10" t="s">
        <v>22</v>
      </c>
      <c r="I21" s="9" t="s">
        <v>23</v>
      </c>
      <c r="J21" s="10" t="s">
        <v>81</v>
      </c>
      <c r="K21" s="10" t="s">
        <v>82</v>
      </c>
      <c r="L21" s="10" t="s">
        <v>83</v>
      </c>
      <c r="M21" s="12">
        <v>25000</v>
      </c>
      <c r="N21" s="13">
        <f t="shared" si="0"/>
        <v>9000</v>
      </c>
      <c r="O21" s="14">
        <f t="shared" si="3"/>
        <v>15000</v>
      </c>
      <c r="P21" s="3"/>
    </row>
    <row r="22" spans="1:16" s="2" customFormat="1" ht="30" customHeight="1" x14ac:dyDescent="0.2">
      <c r="A22" s="5">
        <v>16</v>
      </c>
      <c r="B22" s="10" t="s">
        <v>84</v>
      </c>
      <c r="C22" s="10" t="s">
        <v>18</v>
      </c>
      <c r="D22" s="10" t="s">
        <v>19</v>
      </c>
      <c r="E22" s="10" t="s">
        <v>20</v>
      </c>
      <c r="F22" s="10" t="s">
        <v>85</v>
      </c>
      <c r="G22" s="11">
        <v>5</v>
      </c>
      <c r="H22" s="10" t="s">
        <v>22</v>
      </c>
      <c r="I22" s="9" t="s">
        <v>23</v>
      </c>
      <c r="J22" s="10" t="s">
        <v>81</v>
      </c>
      <c r="K22" s="10" t="s">
        <v>82</v>
      </c>
      <c r="L22" s="10" t="s">
        <v>83</v>
      </c>
      <c r="M22" s="12">
        <v>25000</v>
      </c>
      <c r="N22" s="13">
        <f t="shared" si="0"/>
        <v>9000</v>
      </c>
      <c r="O22" s="14">
        <f t="shared" si="3"/>
        <v>15000</v>
      </c>
      <c r="P22" s="3"/>
    </row>
    <row r="23" spans="1:16" s="2" customFormat="1" ht="30" customHeight="1" x14ac:dyDescent="0.2">
      <c r="A23" s="5">
        <v>17</v>
      </c>
      <c r="B23" s="10" t="s">
        <v>86</v>
      </c>
      <c r="C23" s="10" t="s">
        <v>18</v>
      </c>
      <c r="D23" s="10" t="s">
        <v>19</v>
      </c>
      <c r="E23" s="10" t="s">
        <v>20</v>
      </c>
      <c r="F23" s="10" t="s">
        <v>87</v>
      </c>
      <c r="G23" s="11">
        <v>6</v>
      </c>
      <c r="H23" s="10" t="s">
        <v>22</v>
      </c>
      <c r="I23" s="9" t="s">
        <v>23</v>
      </c>
      <c r="J23" s="10" t="s">
        <v>81</v>
      </c>
      <c r="K23" s="10" t="s">
        <v>82</v>
      </c>
      <c r="L23" s="10" t="s">
        <v>83</v>
      </c>
      <c r="M23" s="12">
        <v>25000</v>
      </c>
      <c r="N23" s="13">
        <f t="shared" si="0"/>
        <v>9000</v>
      </c>
      <c r="O23" s="14">
        <f t="shared" si="3"/>
        <v>15000</v>
      </c>
      <c r="P23" s="3"/>
    </row>
    <row r="24" spans="1:16" s="2" customFormat="1" ht="30" customHeight="1" x14ac:dyDescent="0.2">
      <c r="A24" s="5">
        <v>18</v>
      </c>
      <c r="B24" s="10" t="s">
        <v>88</v>
      </c>
      <c r="C24" s="10" t="s">
        <v>18</v>
      </c>
      <c r="D24" s="10" t="s">
        <v>19</v>
      </c>
      <c r="E24" s="10" t="s">
        <v>20</v>
      </c>
      <c r="F24" s="10" t="s">
        <v>87</v>
      </c>
      <c r="G24" s="11">
        <v>7</v>
      </c>
      <c r="H24" s="10" t="s">
        <v>22</v>
      </c>
      <c r="I24" s="9" t="s">
        <v>23</v>
      </c>
      <c r="J24" s="10" t="s">
        <v>81</v>
      </c>
      <c r="K24" s="10" t="s">
        <v>82</v>
      </c>
      <c r="L24" s="10" t="s">
        <v>83</v>
      </c>
      <c r="M24" s="12">
        <v>25000</v>
      </c>
      <c r="N24" s="13">
        <f t="shared" si="0"/>
        <v>9000</v>
      </c>
      <c r="O24" s="14">
        <f t="shared" si="3"/>
        <v>15000</v>
      </c>
      <c r="P24" s="3"/>
    </row>
    <row r="25" spans="1:16" s="2" customFormat="1" ht="30" customHeight="1" x14ac:dyDescent="0.2">
      <c r="A25" s="5">
        <v>19</v>
      </c>
      <c r="B25" s="10" t="s">
        <v>89</v>
      </c>
      <c r="C25" s="10" t="s">
        <v>18</v>
      </c>
      <c r="D25" s="10" t="s">
        <v>19</v>
      </c>
      <c r="E25" s="10" t="s">
        <v>20</v>
      </c>
      <c r="F25" s="10" t="s">
        <v>90</v>
      </c>
      <c r="G25" s="11">
        <v>1</v>
      </c>
      <c r="H25" s="10" t="s">
        <v>22</v>
      </c>
      <c r="I25" s="9" t="s">
        <v>23</v>
      </c>
      <c r="J25" s="10" t="s">
        <v>91</v>
      </c>
      <c r="K25" s="10" t="s">
        <v>92</v>
      </c>
      <c r="L25" s="10" t="s">
        <v>93</v>
      </c>
      <c r="M25" s="12">
        <v>25000</v>
      </c>
      <c r="N25" s="13">
        <f t="shared" si="0"/>
        <v>9000</v>
      </c>
      <c r="O25" s="14">
        <f t="shared" si="3"/>
        <v>15000</v>
      </c>
      <c r="P25" s="3"/>
    </row>
    <row r="26" spans="1:16" s="2" customFormat="1" ht="30" customHeight="1" x14ac:dyDescent="0.2">
      <c r="A26" s="5">
        <v>20</v>
      </c>
      <c r="B26" s="10" t="s">
        <v>94</v>
      </c>
      <c r="C26" s="10" t="s">
        <v>18</v>
      </c>
      <c r="D26" s="10" t="s">
        <v>19</v>
      </c>
      <c r="E26" s="10" t="s">
        <v>95</v>
      </c>
      <c r="F26" s="10" t="s">
        <v>96</v>
      </c>
      <c r="G26" s="9">
        <v>1</v>
      </c>
      <c r="H26" s="10" t="s">
        <v>97</v>
      </c>
      <c r="I26" s="10" t="s">
        <v>97</v>
      </c>
      <c r="J26" s="10" t="s">
        <v>98</v>
      </c>
      <c r="K26" s="10" t="s">
        <v>99</v>
      </c>
      <c r="L26" s="10" t="s">
        <v>100</v>
      </c>
      <c r="M26" s="15">
        <v>21000</v>
      </c>
      <c r="N26" s="13">
        <f t="shared" si="0"/>
        <v>7560</v>
      </c>
      <c r="O26" s="14">
        <f t="shared" ref="O26:O44" si="4">M26*20*12/100</f>
        <v>50400</v>
      </c>
      <c r="P26" s="3"/>
    </row>
    <row r="27" spans="1:16" s="2" customFormat="1" ht="30" customHeight="1" x14ac:dyDescent="0.2">
      <c r="A27" s="5">
        <v>21</v>
      </c>
      <c r="B27" s="10" t="s">
        <v>101</v>
      </c>
      <c r="C27" s="10" t="s">
        <v>18</v>
      </c>
      <c r="D27" s="10" t="s">
        <v>19</v>
      </c>
      <c r="E27" s="10" t="s">
        <v>102</v>
      </c>
      <c r="F27" s="10" t="s">
        <v>103</v>
      </c>
      <c r="G27" s="9">
        <v>5</v>
      </c>
      <c r="H27" s="10" t="s">
        <v>104</v>
      </c>
      <c r="I27" s="10" t="s">
        <v>97</v>
      </c>
      <c r="J27" s="10" t="s">
        <v>105</v>
      </c>
      <c r="K27" s="10" t="s">
        <v>106</v>
      </c>
      <c r="L27" s="10" t="s">
        <v>107</v>
      </c>
      <c r="M27" s="15">
        <v>6000</v>
      </c>
      <c r="N27" s="13">
        <f t="shared" si="0"/>
        <v>2160</v>
      </c>
      <c r="O27" s="14">
        <f t="shared" si="4"/>
        <v>14400</v>
      </c>
      <c r="P27" s="3"/>
    </row>
    <row r="28" spans="1:16" s="2" customFormat="1" ht="30" customHeight="1" x14ac:dyDescent="0.2">
      <c r="A28" s="5">
        <v>22</v>
      </c>
      <c r="B28" s="10" t="s">
        <v>108</v>
      </c>
      <c r="C28" s="10" t="s">
        <v>18</v>
      </c>
      <c r="D28" s="10" t="s">
        <v>19</v>
      </c>
      <c r="E28" s="10" t="s">
        <v>102</v>
      </c>
      <c r="F28" s="10" t="s">
        <v>109</v>
      </c>
      <c r="G28" s="11">
        <v>54</v>
      </c>
      <c r="H28" s="10" t="s">
        <v>104</v>
      </c>
      <c r="I28" s="10" t="s">
        <v>97</v>
      </c>
      <c r="J28" s="10" t="s">
        <v>105</v>
      </c>
      <c r="K28" s="10" t="s">
        <v>106</v>
      </c>
      <c r="L28" s="10" t="s">
        <v>110</v>
      </c>
      <c r="M28" s="12">
        <v>15000</v>
      </c>
      <c r="N28" s="13">
        <f t="shared" si="0"/>
        <v>5400</v>
      </c>
      <c r="O28" s="14">
        <f t="shared" si="4"/>
        <v>36000</v>
      </c>
      <c r="P28" s="3"/>
    </row>
    <row r="29" spans="1:16" s="2" customFormat="1" ht="30" customHeight="1" x14ac:dyDescent="0.2">
      <c r="A29" s="5">
        <v>23</v>
      </c>
      <c r="B29" s="10" t="s">
        <v>111</v>
      </c>
      <c r="C29" s="10" t="s">
        <v>18</v>
      </c>
      <c r="D29" s="10" t="s">
        <v>19</v>
      </c>
      <c r="E29" s="10" t="s">
        <v>112</v>
      </c>
      <c r="F29" s="10" t="s">
        <v>113</v>
      </c>
      <c r="G29" s="11">
        <v>18</v>
      </c>
      <c r="H29" s="10" t="s">
        <v>114</v>
      </c>
      <c r="I29" s="9" t="s">
        <v>114</v>
      </c>
      <c r="J29" s="10" t="s">
        <v>115</v>
      </c>
      <c r="K29" s="10" t="s">
        <v>64</v>
      </c>
      <c r="L29" s="10" t="s">
        <v>116</v>
      </c>
      <c r="M29" s="12">
        <v>15000</v>
      </c>
      <c r="N29" s="13">
        <f t="shared" si="0"/>
        <v>5400</v>
      </c>
      <c r="O29" s="14">
        <f t="shared" si="4"/>
        <v>36000</v>
      </c>
      <c r="P29" s="3"/>
    </row>
    <row r="30" spans="1:16" s="2" customFormat="1" ht="53.25" customHeight="1" x14ac:dyDescent="0.2">
      <c r="A30" s="5">
        <v>24</v>
      </c>
      <c r="B30" s="10" t="s">
        <v>117</v>
      </c>
      <c r="C30" s="10" t="s">
        <v>18</v>
      </c>
      <c r="D30" s="10" t="s">
        <v>118</v>
      </c>
      <c r="E30" s="10" t="s">
        <v>119</v>
      </c>
      <c r="F30" s="10" t="s">
        <v>120</v>
      </c>
      <c r="G30" s="11"/>
      <c r="H30" s="10" t="s">
        <v>121</v>
      </c>
      <c r="I30" s="16" t="s">
        <v>122</v>
      </c>
      <c r="J30" s="10"/>
      <c r="K30" s="10" t="s">
        <v>123</v>
      </c>
      <c r="L30" s="10" t="s">
        <v>124</v>
      </c>
      <c r="M30" s="12">
        <v>525</v>
      </c>
      <c r="N30" s="13">
        <f t="shared" si="0"/>
        <v>189</v>
      </c>
      <c r="O30" s="14">
        <f t="shared" si="4"/>
        <v>1260</v>
      </c>
      <c r="P30" s="3"/>
    </row>
    <row r="31" spans="1:16" s="2" customFormat="1" ht="60.75" customHeight="1" x14ac:dyDescent="0.2">
      <c r="A31" s="5">
        <v>25</v>
      </c>
      <c r="B31" s="10" t="s">
        <v>125</v>
      </c>
      <c r="C31" s="10" t="s">
        <v>18</v>
      </c>
      <c r="D31" s="10" t="s">
        <v>118</v>
      </c>
      <c r="E31" s="10" t="s">
        <v>126</v>
      </c>
      <c r="F31" s="10" t="s">
        <v>127</v>
      </c>
      <c r="G31" s="11"/>
      <c r="H31" s="10" t="s">
        <v>121</v>
      </c>
      <c r="I31" s="16" t="s">
        <v>122</v>
      </c>
      <c r="J31" s="10"/>
      <c r="K31" s="10" t="s">
        <v>128</v>
      </c>
      <c r="L31" s="10" t="s">
        <v>129</v>
      </c>
      <c r="M31" s="12">
        <v>1500</v>
      </c>
      <c r="N31" s="13">
        <f t="shared" si="0"/>
        <v>540</v>
      </c>
      <c r="O31" s="14">
        <f t="shared" si="4"/>
        <v>3600</v>
      </c>
      <c r="P31" s="3"/>
    </row>
    <row r="32" spans="1:16" s="2" customFormat="1" ht="72" customHeight="1" x14ac:dyDescent="0.2">
      <c r="A32" s="5">
        <v>26</v>
      </c>
      <c r="B32" s="10" t="s">
        <v>130</v>
      </c>
      <c r="C32" s="10" t="s">
        <v>18</v>
      </c>
      <c r="D32" s="10" t="s">
        <v>118</v>
      </c>
      <c r="E32" s="10" t="s">
        <v>126</v>
      </c>
      <c r="F32" s="10" t="s">
        <v>131</v>
      </c>
      <c r="G32" s="11"/>
      <c r="H32" s="10" t="s">
        <v>121</v>
      </c>
      <c r="I32" s="16" t="s">
        <v>122</v>
      </c>
      <c r="J32" s="10"/>
      <c r="K32" s="10" t="s">
        <v>132</v>
      </c>
      <c r="L32" s="10" t="s">
        <v>133</v>
      </c>
      <c r="M32" s="12">
        <v>1250</v>
      </c>
      <c r="N32" s="13">
        <f t="shared" si="0"/>
        <v>450</v>
      </c>
      <c r="O32" s="14">
        <f t="shared" si="4"/>
        <v>3000</v>
      </c>
      <c r="P32" s="3"/>
    </row>
    <row r="33" spans="1:17" s="2" customFormat="1" ht="52.5" customHeight="1" x14ac:dyDescent="0.2">
      <c r="A33" s="5">
        <v>27</v>
      </c>
      <c r="B33" s="10" t="s">
        <v>134</v>
      </c>
      <c r="C33" s="10" t="s">
        <v>18</v>
      </c>
      <c r="D33" s="10" t="s">
        <v>118</v>
      </c>
      <c r="E33" s="10" t="s">
        <v>126</v>
      </c>
      <c r="F33" s="10" t="s">
        <v>135</v>
      </c>
      <c r="G33" s="11"/>
      <c r="H33" s="10" t="s">
        <v>121</v>
      </c>
      <c r="I33" s="16" t="s">
        <v>122</v>
      </c>
      <c r="J33" s="10"/>
      <c r="K33" s="10" t="s">
        <v>136</v>
      </c>
      <c r="L33" s="10" t="s">
        <v>137</v>
      </c>
      <c r="M33" s="12">
        <v>750</v>
      </c>
      <c r="N33" s="13">
        <f t="shared" si="0"/>
        <v>270</v>
      </c>
      <c r="O33" s="14">
        <f t="shared" si="4"/>
        <v>1800</v>
      </c>
      <c r="P33" s="3"/>
    </row>
    <row r="34" spans="1:17" s="2" customFormat="1" ht="52.5" customHeight="1" x14ac:dyDescent="0.2">
      <c r="A34" s="5">
        <v>28</v>
      </c>
      <c r="B34" s="10" t="s">
        <v>138</v>
      </c>
      <c r="C34" s="10" t="s">
        <v>139</v>
      </c>
      <c r="D34" s="10" t="s">
        <v>140</v>
      </c>
      <c r="E34" s="10" t="s">
        <v>141</v>
      </c>
      <c r="F34" s="10" t="s">
        <v>142</v>
      </c>
      <c r="G34" s="11"/>
      <c r="H34" s="10" t="s">
        <v>97</v>
      </c>
      <c r="I34" s="16" t="s">
        <v>97</v>
      </c>
      <c r="J34" s="10" t="s">
        <v>143</v>
      </c>
      <c r="K34" s="10" t="s">
        <v>64</v>
      </c>
      <c r="L34" s="10" t="s">
        <v>144</v>
      </c>
      <c r="M34" s="12">
        <v>100</v>
      </c>
      <c r="N34" s="13">
        <f t="shared" si="0"/>
        <v>36</v>
      </c>
      <c r="O34" s="14">
        <f t="shared" si="4"/>
        <v>240</v>
      </c>
      <c r="P34" s="3"/>
    </row>
    <row r="35" spans="1:17" s="2" customFormat="1" ht="52.5" customHeight="1" x14ac:dyDescent="0.2">
      <c r="A35" s="5">
        <v>29</v>
      </c>
      <c r="B35" s="10" t="s">
        <v>145</v>
      </c>
      <c r="C35" s="10" t="s">
        <v>139</v>
      </c>
      <c r="D35" s="10" t="s">
        <v>146</v>
      </c>
      <c r="E35" s="10" t="s">
        <v>147</v>
      </c>
      <c r="F35" s="10" t="s">
        <v>148</v>
      </c>
      <c r="G35" s="11"/>
      <c r="H35" s="10" t="s">
        <v>121</v>
      </c>
      <c r="I35" s="16" t="s">
        <v>122</v>
      </c>
      <c r="J35" s="10"/>
      <c r="K35" s="10" t="s">
        <v>149</v>
      </c>
      <c r="L35" s="10" t="s">
        <v>150</v>
      </c>
      <c r="M35" s="12">
        <v>500</v>
      </c>
      <c r="N35" s="13">
        <f t="shared" si="0"/>
        <v>180</v>
      </c>
      <c r="O35" s="14">
        <f t="shared" si="4"/>
        <v>1200</v>
      </c>
      <c r="P35" s="3"/>
    </row>
    <row r="36" spans="1:17" s="2" customFormat="1" ht="52.5" customHeight="1" x14ac:dyDescent="0.2">
      <c r="A36" s="5">
        <v>30</v>
      </c>
      <c r="B36" s="10" t="s">
        <v>151</v>
      </c>
      <c r="C36" s="10" t="s">
        <v>139</v>
      </c>
      <c r="D36" s="10" t="s">
        <v>146</v>
      </c>
      <c r="E36" s="10" t="s">
        <v>152</v>
      </c>
      <c r="F36" s="10" t="s">
        <v>153</v>
      </c>
      <c r="G36" s="11"/>
      <c r="H36" s="10" t="s">
        <v>121</v>
      </c>
      <c r="I36" s="16" t="s">
        <v>122</v>
      </c>
      <c r="J36" s="10"/>
      <c r="K36" s="10" t="s">
        <v>154</v>
      </c>
      <c r="L36" s="10" t="s">
        <v>155</v>
      </c>
      <c r="M36" s="12">
        <v>150</v>
      </c>
      <c r="N36" s="13">
        <f t="shared" si="0"/>
        <v>54</v>
      </c>
      <c r="O36" s="14">
        <f t="shared" si="4"/>
        <v>360</v>
      </c>
      <c r="P36" s="3"/>
    </row>
    <row r="37" spans="1:17" s="2" customFormat="1" ht="52.5" customHeight="1" x14ac:dyDescent="0.2">
      <c r="A37" s="5">
        <v>31</v>
      </c>
      <c r="B37" s="10" t="s">
        <v>156</v>
      </c>
      <c r="C37" s="10" t="s">
        <v>139</v>
      </c>
      <c r="D37" s="10" t="s">
        <v>140</v>
      </c>
      <c r="E37" s="10" t="s">
        <v>157</v>
      </c>
      <c r="F37" s="10" t="s">
        <v>158</v>
      </c>
      <c r="G37" s="11"/>
      <c r="H37" s="10" t="s">
        <v>159</v>
      </c>
      <c r="I37" s="16" t="s">
        <v>159</v>
      </c>
      <c r="J37" s="10" t="s">
        <v>160</v>
      </c>
      <c r="K37" s="10" t="s">
        <v>106</v>
      </c>
      <c r="L37" s="10" t="s">
        <v>161</v>
      </c>
      <c r="M37" s="12">
        <v>350</v>
      </c>
      <c r="N37" s="13">
        <f t="shared" si="0"/>
        <v>126</v>
      </c>
      <c r="O37" s="14">
        <f t="shared" si="4"/>
        <v>840</v>
      </c>
      <c r="P37" s="3"/>
    </row>
    <row r="38" spans="1:17" s="2" customFormat="1" ht="52.5" customHeight="1" x14ac:dyDescent="0.2">
      <c r="A38" s="5">
        <v>32</v>
      </c>
      <c r="B38" s="10" t="s">
        <v>162</v>
      </c>
      <c r="C38" s="10" t="s">
        <v>163</v>
      </c>
      <c r="D38" s="10" t="s">
        <v>140</v>
      </c>
      <c r="E38" s="10" t="s">
        <v>164</v>
      </c>
      <c r="F38" s="10" t="s">
        <v>165</v>
      </c>
      <c r="G38" s="11">
        <v>109</v>
      </c>
      <c r="H38" s="10" t="s">
        <v>166</v>
      </c>
      <c r="I38" s="16" t="s">
        <v>166</v>
      </c>
      <c r="J38" s="10" t="s">
        <v>167</v>
      </c>
      <c r="K38" s="10" t="s">
        <v>168</v>
      </c>
      <c r="L38" s="10" t="s">
        <v>169</v>
      </c>
      <c r="M38" s="12">
        <v>5000</v>
      </c>
      <c r="N38" s="13">
        <f t="shared" si="0"/>
        <v>1800</v>
      </c>
      <c r="O38" s="14">
        <f t="shared" si="4"/>
        <v>12000</v>
      </c>
      <c r="P38" s="3"/>
    </row>
    <row r="39" spans="1:17" s="2" customFormat="1" ht="30" customHeight="1" x14ac:dyDescent="0.2">
      <c r="A39" s="5">
        <v>33</v>
      </c>
      <c r="B39" s="10" t="s">
        <v>170</v>
      </c>
      <c r="C39" s="10" t="s">
        <v>163</v>
      </c>
      <c r="D39" s="10" t="s">
        <v>140</v>
      </c>
      <c r="E39" s="10" t="s">
        <v>164</v>
      </c>
      <c r="F39" s="10" t="s">
        <v>171</v>
      </c>
      <c r="G39" s="11">
        <v>112</v>
      </c>
      <c r="H39" s="10" t="s">
        <v>166</v>
      </c>
      <c r="I39" s="16" t="s">
        <v>166</v>
      </c>
      <c r="J39" s="10" t="s">
        <v>167</v>
      </c>
      <c r="K39" s="10" t="s">
        <v>168</v>
      </c>
      <c r="L39" s="10" t="s">
        <v>172</v>
      </c>
      <c r="M39" s="12">
        <v>7500</v>
      </c>
      <c r="N39" s="13">
        <f t="shared" si="0"/>
        <v>2700</v>
      </c>
      <c r="O39" s="14">
        <f t="shared" si="4"/>
        <v>18000</v>
      </c>
      <c r="P39" s="3"/>
    </row>
    <row r="40" spans="1:17" s="2" customFormat="1" ht="30" customHeight="1" x14ac:dyDescent="0.2">
      <c r="A40" s="5">
        <v>34</v>
      </c>
      <c r="B40" s="10" t="s">
        <v>173</v>
      </c>
      <c r="C40" s="10" t="s">
        <v>163</v>
      </c>
      <c r="D40" s="10" t="s">
        <v>174</v>
      </c>
      <c r="E40" s="10" t="s">
        <v>175</v>
      </c>
      <c r="F40" s="10" t="s">
        <v>176</v>
      </c>
      <c r="G40" s="11" t="s">
        <v>177</v>
      </c>
      <c r="H40" s="10" t="s">
        <v>97</v>
      </c>
      <c r="I40" s="16" t="s">
        <v>97</v>
      </c>
      <c r="J40" s="10" t="s">
        <v>178</v>
      </c>
      <c r="K40" s="10" t="s">
        <v>64</v>
      </c>
      <c r="L40" s="10" t="s">
        <v>144</v>
      </c>
      <c r="M40" s="12">
        <v>3000</v>
      </c>
      <c r="N40" s="13">
        <f t="shared" si="0"/>
        <v>1080</v>
      </c>
      <c r="O40" s="14">
        <f t="shared" si="4"/>
        <v>7200</v>
      </c>
      <c r="P40" s="3"/>
    </row>
    <row r="41" spans="1:17" s="2" customFormat="1" ht="58.5" customHeight="1" x14ac:dyDescent="0.2">
      <c r="A41" s="5">
        <v>35</v>
      </c>
      <c r="B41" s="10" t="s">
        <v>179</v>
      </c>
      <c r="C41" s="10" t="s">
        <v>163</v>
      </c>
      <c r="D41" s="10" t="s">
        <v>180</v>
      </c>
      <c r="E41" s="10" t="s">
        <v>181</v>
      </c>
      <c r="F41" s="10" t="s">
        <v>182</v>
      </c>
      <c r="G41" s="11"/>
      <c r="H41" s="10" t="s">
        <v>121</v>
      </c>
      <c r="I41" s="16" t="s">
        <v>122</v>
      </c>
      <c r="J41" s="10"/>
      <c r="K41" s="10" t="s">
        <v>183</v>
      </c>
      <c r="L41" s="10" t="s">
        <v>184</v>
      </c>
      <c r="M41" s="12">
        <v>600</v>
      </c>
      <c r="N41" s="13">
        <f t="shared" si="0"/>
        <v>216</v>
      </c>
      <c r="O41" s="14">
        <f t="shared" si="4"/>
        <v>1440</v>
      </c>
      <c r="P41" s="3"/>
    </row>
    <row r="42" spans="1:17" s="2" customFormat="1" ht="57" customHeight="1" x14ac:dyDescent="0.2">
      <c r="A42" s="5">
        <v>36</v>
      </c>
      <c r="B42" s="10" t="s">
        <v>185</v>
      </c>
      <c r="C42" s="10" t="s">
        <v>163</v>
      </c>
      <c r="D42" s="10" t="s">
        <v>180</v>
      </c>
      <c r="E42" s="10" t="s">
        <v>181</v>
      </c>
      <c r="F42" s="10" t="s">
        <v>186</v>
      </c>
      <c r="G42" s="11"/>
      <c r="H42" s="10" t="s">
        <v>121</v>
      </c>
      <c r="I42" s="16" t="s">
        <v>122</v>
      </c>
      <c r="J42" s="10"/>
      <c r="K42" s="10" t="s">
        <v>187</v>
      </c>
      <c r="L42" s="10" t="s">
        <v>188</v>
      </c>
      <c r="M42" s="12">
        <v>300</v>
      </c>
      <c r="N42" s="13">
        <f t="shared" si="0"/>
        <v>108</v>
      </c>
      <c r="O42" s="14">
        <f t="shared" si="4"/>
        <v>720</v>
      </c>
      <c r="P42" s="3"/>
    </row>
    <row r="43" spans="1:17" s="2" customFormat="1" ht="53.25" customHeight="1" x14ac:dyDescent="0.2">
      <c r="A43" s="5">
        <v>37</v>
      </c>
      <c r="B43" s="10" t="s">
        <v>189</v>
      </c>
      <c r="C43" s="10" t="s">
        <v>163</v>
      </c>
      <c r="D43" s="10" t="s">
        <v>180</v>
      </c>
      <c r="E43" s="10" t="s">
        <v>181</v>
      </c>
      <c r="F43" s="10" t="s">
        <v>190</v>
      </c>
      <c r="G43" s="11"/>
      <c r="H43" s="10" t="s">
        <v>121</v>
      </c>
      <c r="I43" s="16" t="s">
        <v>122</v>
      </c>
      <c r="J43" s="10"/>
      <c r="K43" s="10" t="s">
        <v>191</v>
      </c>
      <c r="L43" s="10" t="s">
        <v>192</v>
      </c>
      <c r="M43" s="12">
        <v>1000</v>
      </c>
      <c r="N43" s="13">
        <f t="shared" si="0"/>
        <v>360</v>
      </c>
      <c r="O43" s="14">
        <f t="shared" si="4"/>
        <v>2400</v>
      </c>
      <c r="P43" s="3"/>
    </row>
    <row r="44" spans="1:17" s="2" customFormat="1" ht="58.5" customHeight="1" x14ac:dyDescent="0.2">
      <c r="A44" s="5">
        <v>38</v>
      </c>
      <c r="B44" s="10" t="s">
        <v>193</v>
      </c>
      <c r="C44" s="10" t="s">
        <v>163</v>
      </c>
      <c r="D44" s="10" t="s">
        <v>180</v>
      </c>
      <c r="E44" s="10" t="s">
        <v>181</v>
      </c>
      <c r="F44" s="10" t="s">
        <v>194</v>
      </c>
      <c r="G44" s="11"/>
      <c r="H44" s="10" t="s">
        <v>121</v>
      </c>
      <c r="I44" s="16" t="s">
        <v>122</v>
      </c>
      <c r="J44" s="10"/>
      <c r="K44" s="10" t="s">
        <v>195</v>
      </c>
      <c r="L44" s="10" t="s">
        <v>196</v>
      </c>
      <c r="M44" s="12">
        <v>1000</v>
      </c>
      <c r="N44" s="13">
        <f t="shared" si="0"/>
        <v>360</v>
      </c>
      <c r="O44" s="14">
        <f t="shared" si="4"/>
        <v>2400</v>
      </c>
      <c r="P44" s="3"/>
    </row>
    <row r="45" spans="1:17" ht="49.5" customHeight="1" x14ac:dyDescent="0.2">
      <c r="A45" s="29" t="s">
        <v>207</v>
      </c>
      <c r="B45" s="29"/>
      <c r="C45" s="29"/>
      <c r="D45" s="29"/>
      <c r="E45" s="29"/>
      <c r="F45" s="29"/>
      <c r="G45" s="29"/>
      <c r="H45" s="29"/>
      <c r="I45" s="29"/>
      <c r="J45" s="29"/>
      <c r="K45" s="29"/>
      <c r="L45" s="29"/>
      <c r="M45" s="29"/>
      <c r="N45" s="29"/>
      <c r="O45" s="29"/>
      <c r="P45" s="4"/>
    </row>
    <row r="46" spans="1:17" ht="42.75" customHeight="1" x14ac:dyDescent="0.2">
      <c r="A46" s="19" t="s">
        <v>215</v>
      </c>
      <c r="B46" s="19"/>
      <c r="C46" s="19"/>
      <c r="D46" s="19"/>
      <c r="E46" s="19"/>
      <c r="F46" s="19"/>
      <c r="G46" s="19"/>
      <c r="H46" s="19"/>
      <c r="I46" s="19"/>
      <c r="J46" s="19"/>
      <c r="K46" s="19"/>
      <c r="L46" s="19"/>
      <c r="M46" s="19"/>
      <c r="N46" s="19"/>
      <c r="O46" s="19"/>
      <c r="P46" s="19"/>
      <c r="Q46" s="19"/>
    </row>
    <row r="47" spans="1:17" ht="32.25" customHeight="1" x14ac:dyDescent="0.2">
      <c r="A47" s="24" t="s">
        <v>208</v>
      </c>
      <c r="B47" s="24"/>
      <c r="C47" s="24"/>
      <c r="D47" s="24"/>
      <c r="E47" s="24"/>
      <c r="F47" s="24"/>
      <c r="G47" s="24"/>
      <c r="H47" s="24"/>
      <c r="I47" s="24"/>
      <c r="J47" s="24"/>
      <c r="K47" s="24"/>
      <c r="L47" s="24"/>
      <c r="M47" s="24"/>
      <c r="N47" s="24"/>
      <c r="O47" s="24"/>
      <c r="P47" s="24"/>
      <c r="Q47" s="24"/>
    </row>
    <row r="48" spans="1:17" ht="24.75" customHeight="1" x14ac:dyDescent="0.2">
      <c r="A48" s="26" t="s">
        <v>209</v>
      </c>
      <c r="B48" s="26"/>
      <c r="C48" s="26"/>
      <c r="D48" s="26"/>
      <c r="E48" s="26"/>
      <c r="F48" s="26"/>
      <c r="G48" s="26"/>
      <c r="H48" s="26"/>
      <c r="I48" s="26"/>
      <c r="J48" s="26"/>
      <c r="K48" s="26"/>
      <c r="L48" s="26"/>
      <c r="M48" s="26"/>
      <c r="N48" s="26"/>
      <c r="O48" s="26"/>
      <c r="P48" s="26"/>
      <c r="Q48" s="26"/>
    </row>
    <row r="49" spans="1:17" ht="19.5" customHeight="1" x14ac:dyDescent="0.2">
      <c r="A49" s="21" t="s">
        <v>200</v>
      </c>
      <c r="B49" s="21"/>
      <c r="C49" s="21"/>
      <c r="D49" s="21"/>
      <c r="E49" s="21"/>
      <c r="F49" s="21"/>
      <c r="G49" s="21"/>
      <c r="H49" s="21"/>
      <c r="I49" s="21"/>
      <c r="J49" s="21"/>
      <c r="K49" s="21"/>
      <c r="L49" s="21"/>
      <c r="M49" s="21"/>
      <c r="N49" s="21"/>
      <c r="O49" s="21"/>
      <c r="P49" s="21"/>
      <c r="Q49" s="21"/>
    </row>
    <row r="50" spans="1:17" ht="32.25" customHeight="1" x14ac:dyDescent="0.2">
      <c r="A50" s="25" t="s">
        <v>201</v>
      </c>
      <c r="B50" s="25"/>
      <c r="C50" s="25"/>
      <c r="D50" s="25"/>
      <c r="E50" s="25"/>
      <c r="F50" s="25"/>
      <c r="G50" s="25"/>
      <c r="H50" s="25"/>
      <c r="I50" s="25"/>
      <c r="J50" s="25"/>
      <c r="K50" s="25"/>
      <c r="L50" s="25"/>
      <c r="M50" s="25"/>
      <c r="N50" s="25"/>
      <c r="O50" s="25"/>
      <c r="P50" s="25"/>
      <c r="Q50" s="25"/>
    </row>
    <row r="51" spans="1:17" ht="22.5" customHeight="1" x14ac:dyDescent="0.2">
      <c r="A51" s="21" t="s">
        <v>202</v>
      </c>
      <c r="B51" s="21"/>
      <c r="C51" s="21"/>
      <c r="D51" s="21"/>
      <c r="E51" s="21"/>
      <c r="F51" s="21"/>
      <c r="G51" s="21"/>
      <c r="H51" s="21"/>
      <c r="I51" s="21"/>
      <c r="J51" s="21"/>
      <c r="K51" s="21"/>
      <c r="L51" s="21"/>
      <c r="M51" s="21"/>
      <c r="N51" s="21"/>
      <c r="O51" s="21"/>
      <c r="P51" s="21"/>
      <c r="Q51" s="21"/>
    </row>
    <row r="52" spans="1:17" ht="36" customHeight="1" x14ac:dyDescent="0.2">
      <c r="A52" s="21" t="s">
        <v>203</v>
      </c>
      <c r="B52" s="21"/>
      <c r="C52" s="21"/>
      <c r="D52" s="21"/>
      <c r="E52" s="21"/>
      <c r="F52" s="21"/>
      <c r="G52" s="21"/>
      <c r="H52" s="21"/>
      <c r="I52" s="21"/>
      <c r="J52" s="21"/>
      <c r="K52" s="21"/>
      <c r="L52" s="21"/>
      <c r="M52" s="21"/>
      <c r="N52" s="21"/>
      <c r="O52" s="21"/>
      <c r="P52" s="21"/>
      <c r="Q52" s="21"/>
    </row>
    <row r="53" spans="1:17" ht="16.5" customHeight="1" x14ac:dyDescent="0.2">
      <c r="A53" s="21" t="s">
        <v>204</v>
      </c>
      <c r="B53" s="21"/>
      <c r="C53" s="21"/>
      <c r="D53" s="21"/>
      <c r="E53" s="21"/>
      <c r="F53" s="21"/>
      <c r="G53" s="21"/>
      <c r="H53" s="21"/>
      <c r="I53" s="21"/>
      <c r="J53" s="21"/>
      <c r="K53" s="21"/>
      <c r="L53" s="21"/>
      <c r="M53" s="21"/>
      <c r="N53" s="21"/>
      <c r="O53" s="21"/>
      <c r="P53" s="21"/>
      <c r="Q53" s="21"/>
    </row>
    <row r="54" spans="1:17" ht="17.25" customHeight="1" x14ac:dyDescent="0.2">
      <c r="A54" s="21" t="s">
        <v>205</v>
      </c>
      <c r="B54" s="21"/>
      <c r="C54" s="21"/>
      <c r="D54" s="21"/>
      <c r="E54" s="21"/>
      <c r="F54" s="21"/>
      <c r="G54" s="21"/>
      <c r="H54" s="21"/>
      <c r="I54" s="21"/>
      <c r="J54" s="21"/>
      <c r="K54" s="21"/>
      <c r="L54" s="21"/>
      <c r="M54" s="21"/>
      <c r="N54" s="21"/>
      <c r="O54" s="21"/>
      <c r="P54" s="21"/>
      <c r="Q54" s="21"/>
    </row>
    <row r="55" spans="1:17" ht="18.75" customHeight="1" x14ac:dyDescent="0.2">
      <c r="A55" s="21" t="s">
        <v>206</v>
      </c>
      <c r="B55" s="21"/>
      <c r="C55" s="21"/>
      <c r="D55" s="21"/>
      <c r="E55" s="21"/>
      <c r="F55" s="21"/>
      <c r="G55" s="21"/>
      <c r="H55" s="21"/>
      <c r="I55" s="21"/>
      <c r="J55" s="21"/>
      <c r="K55" s="21"/>
      <c r="L55" s="21"/>
      <c r="M55" s="21"/>
      <c r="N55" s="21"/>
      <c r="O55" s="21"/>
      <c r="P55" s="21"/>
      <c r="Q55" s="21"/>
    </row>
    <row r="56" spans="1:17" ht="30" customHeight="1" x14ac:dyDescent="0.2">
      <c r="A56" s="22" t="s">
        <v>210</v>
      </c>
      <c r="B56" s="22"/>
      <c r="C56" s="22"/>
      <c r="D56" s="22"/>
      <c r="E56" s="22"/>
      <c r="F56" s="22"/>
      <c r="G56" s="22"/>
      <c r="H56" s="22"/>
      <c r="I56" s="22"/>
      <c r="J56" s="22"/>
      <c r="K56" s="22"/>
      <c r="L56" s="22"/>
      <c r="M56" s="22"/>
      <c r="N56" s="22"/>
      <c r="O56" s="22"/>
      <c r="P56" s="22"/>
      <c r="Q56" s="22"/>
    </row>
    <row r="57" spans="1:17" ht="51" customHeight="1" x14ac:dyDescent="0.2">
      <c r="A57" s="23" t="s">
        <v>211</v>
      </c>
      <c r="B57" s="19"/>
      <c r="C57" s="19"/>
      <c r="D57" s="19"/>
      <c r="E57" s="19"/>
      <c r="F57" s="19"/>
      <c r="G57" s="19"/>
      <c r="H57" s="19"/>
      <c r="I57" s="19"/>
      <c r="J57" s="19"/>
      <c r="K57" s="19"/>
      <c r="L57" s="19"/>
      <c r="M57" s="19"/>
      <c r="N57" s="19"/>
      <c r="O57" s="19"/>
      <c r="P57" s="19"/>
      <c r="Q57" s="19"/>
    </row>
    <row r="58" spans="1:17" ht="36" customHeight="1" x14ac:dyDescent="0.2">
      <c r="A58" s="24" t="s">
        <v>212</v>
      </c>
      <c r="B58" s="24"/>
      <c r="C58" s="24"/>
      <c r="D58" s="24"/>
      <c r="E58" s="24"/>
      <c r="F58" s="24"/>
      <c r="G58" s="24"/>
      <c r="H58" s="24"/>
      <c r="I58" s="24"/>
      <c r="J58" s="24"/>
      <c r="K58" s="24"/>
      <c r="L58" s="24"/>
      <c r="M58" s="24"/>
      <c r="N58" s="24"/>
      <c r="O58" s="24"/>
      <c r="P58" s="24"/>
      <c r="Q58" s="24"/>
    </row>
    <row r="59" spans="1:17" ht="33" customHeight="1" x14ac:dyDescent="0.2">
      <c r="A59" s="19" t="s">
        <v>213</v>
      </c>
      <c r="B59" s="19"/>
      <c r="C59" s="19"/>
      <c r="D59" s="19"/>
      <c r="E59" s="19"/>
      <c r="F59" s="19"/>
      <c r="G59" s="19"/>
      <c r="H59" s="19"/>
      <c r="I59" s="19"/>
      <c r="J59" s="19"/>
      <c r="K59" s="19"/>
      <c r="L59" s="19"/>
      <c r="M59" s="19"/>
      <c r="N59" s="19"/>
      <c r="O59" s="19"/>
      <c r="P59" s="19"/>
      <c r="Q59" s="19"/>
    </row>
    <row r="60" spans="1:17" ht="45" customHeight="1" x14ac:dyDescent="0.2">
      <c r="A60" s="20" t="s">
        <v>214</v>
      </c>
      <c r="B60" s="20"/>
      <c r="C60" s="20"/>
      <c r="D60" s="20"/>
      <c r="E60" s="20"/>
      <c r="F60" s="20"/>
      <c r="G60" s="20"/>
      <c r="H60" s="20"/>
      <c r="I60" s="20"/>
      <c r="J60" s="20"/>
      <c r="K60" s="20"/>
      <c r="L60" s="20"/>
      <c r="M60" s="20"/>
      <c r="N60" s="20"/>
      <c r="O60" s="20"/>
      <c r="P60" s="20"/>
      <c r="Q60" s="20"/>
    </row>
    <row r="61" spans="1:17" ht="20.100000000000001" customHeight="1" x14ac:dyDescent="0.2">
      <c r="A61" s="37"/>
      <c r="B61" s="37"/>
      <c r="C61" s="37"/>
      <c r="D61" s="37"/>
      <c r="E61" s="37"/>
      <c r="F61" s="37"/>
      <c r="G61" s="37"/>
      <c r="H61" s="37"/>
      <c r="I61" s="37"/>
      <c r="J61" s="37"/>
      <c r="K61" s="37"/>
      <c r="L61" s="37"/>
      <c r="M61" s="37"/>
      <c r="N61" s="37"/>
      <c r="O61" s="37"/>
      <c r="P61" s="7"/>
      <c r="Q61" s="7"/>
    </row>
    <row r="62" spans="1:17" ht="20.100000000000001" customHeight="1" x14ac:dyDescent="0.2">
      <c r="A62" s="30"/>
      <c r="B62" s="30"/>
      <c r="C62" s="30"/>
      <c r="D62" s="30"/>
      <c r="E62" s="30"/>
      <c r="F62" s="30"/>
      <c r="G62" s="30"/>
      <c r="H62" s="30"/>
      <c r="I62" s="30"/>
      <c r="J62" s="30"/>
      <c r="K62" s="30"/>
      <c r="L62" s="30"/>
      <c r="M62" s="30"/>
      <c r="N62" s="30"/>
      <c r="O62" s="30"/>
      <c r="P62" s="6"/>
    </row>
  </sheetData>
  <mergeCells count="36">
    <mergeCell ref="A62:O62"/>
    <mergeCell ref="A1:O1"/>
    <mergeCell ref="A2:O2"/>
    <mergeCell ref="A3:O3"/>
    <mergeCell ref="A4:O4"/>
    <mergeCell ref="A5:A6"/>
    <mergeCell ref="B5:B6"/>
    <mergeCell ref="C5:C6"/>
    <mergeCell ref="D5:D6"/>
    <mergeCell ref="E5:E6"/>
    <mergeCell ref="F5:F6"/>
    <mergeCell ref="G5:G6"/>
    <mergeCell ref="H5:H6"/>
    <mergeCell ref="I5:I6"/>
    <mergeCell ref="M5:M6"/>
    <mergeCell ref="A61:O61"/>
    <mergeCell ref="A46:Q46"/>
    <mergeCell ref="A47:Q47"/>
    <mergeCell ref="A48:Q48"/>
    <mergeCell ref="N5:O5"/>
    <mergeCell ref="J5:J6"/>
    <mergeCell ref="K5:K6"/>
    <mergeCell ref="L5:L6"/>
    <mergeCell ref="A45:O45"/>
    <mergeCell ref="A49:Q49"/>
    <mergeCell ref="A50:Q50"/>
    <mergeCell ref="A51:Q51"/>
    <mergeCell ref="A52:Q52"/>
    <mergeCell ref="A53:Q53"/>
    <mergeCell ref="A59:Q59"/>
    <mergeCell ref="A60:Q60"/>
    <mergeCell ref="A54:Q54"/>
    <mergeCell ref="A55:Q55"/>
    <mergeCell ref="A56:Q56"/>
    <mergeCell ref="A57:Q57"/>
    <mergeCell ref="A58:Q58"/>
  </mergeCells>
  <pageMargins left="0.15748031496062992" right="0.15748031496062992" top="0.15748031496062992" bottom="0.19685039370078741" header="0.15748031496062992" footer="0.15748031496062992"/>
  <pageSetup paperSize="9" scale="57"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07.03.2018 PAZARLIK İHALESİ</vt:lpstr>
      <vt:lpstr>'07.03.2018 PAZARLIK İHALESİ'!Yazdırma_Alanı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2006-09-26T09:04:32Z</dcterms:created>
  <dcterms:modified xsi:type="dcterms:W3CDTF">2026-04-17T09:35:54Z</dcterms:modified>
</cp:coreProperties>
</file>