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h.gurler\Desktop\"/>
    </mc:Choice>
  </mc:AlternateContent>
  <xr:revisionPtr revIDLastSave="0" documentId="13_ncr:1_{48C0EF22-505E-458F-A84B-96F9BDD1C3E3}" xr6:coauthVersionLast="36" xr6:coauthVersionMax="36" xr10:uidLastSave="{00000000-0000-0000-0000-000000000000}"/>
  <bookViews>
    <workbookView xWindow="480" yWindow="435" windowWidth="8235" windowHeight="5520" xr2:uid="{00000000-000D-0000-FFFF-FFFF00000000}"/>
  </bookViews>
  <sheets>
    <sheet name="İLAN 4" sheetId="3" r:id="rId1"/>
  </sheets>
  <definedNames>
    <definedName name="_xlnm._FilterDatabase" localSheetId="0" hidden="1">'İLAN 4'!$A$4:$Q$72</definedName>
    <definedName name="_xlnm.Print_Area" localSheetId="0">'İLAN 4'!$A$1:$Q$72</definedName>
  </definedNames>
  <calcPr calcId="191029"/>
</workbook>
</file>

<file path=xl/calcChain.xml><?xml version="1.0" encoding="utf-8"?>
<calcChain xmlns="http://schemas.openxmlformats.org/spreadsheetml/2006/main">
  <c r="N30" i="3" l="1"/>
  <c r="O30" i="3"/>
  <c r="O27" i="3"/>
  <c r="N27" i="3"/>
  <c r="O26" i="3"/>
  <c r="N26" i="3"/>
  <c r="O25" i="3"/>
  <c r="N25" i="3"/>
  <c r="O24" i="3"/>
  <c r="N24" i="3"/>
  <c r="O23" i="3"/>
  <c r="N23" i="3"/>
  <c r="O52" i="3" l="1"/>
  <c r="O53" i="3"/>
  <c r="O54" i="3"/>
  <c r="O51" i="3"/>
  <c r="O41" i="3"/>
  <c r="O42" i="3"/>
  <c r="O43" i="3"/>
  <c r="O28" i="3"/>
  <c r="O29" i="3"/>
  <c r="O44" i="3"/>
  <c r="O45" i="3"/>
  <c r="O46" i="3"/>
  <c r="O47" i="3"/>
  <c r="O48" i="3"/>
  <c r="O49" i="3"/>
  <c r="O40" i="3"/>
  <c r="O39" i="3"/>
  <c r="O22" i="3"/>
  <c r="O6" i="3"/>
  <c r="O7" i="3"/>
  <c r="O8" i="3"/>
  <c r="O9" i="3"/>
  <c r="O10" i="3"/>
  <c r="O11" i="3"/>
  <c r="O12" i="3"/>
  <c r="O13" i="3"/>
  <c r="O14" i="3"/>
  <c r="O15" i="3"/>
  <c r="O16" i="3"/>
  <c r="O17" i="3"/>
  <c r="O18" i="3"/>
  <c r="O19" i="3"/>
  <c r="O20" i="3"/>
  <c r="O21" i="3"/>
  <c r="N22" i="3"/>
  <c r="N5" i="3"/>
  <c r="O5" i="3"/>
  <c r="N6" i="3"/>
  <c r="N7" i="3"/>
  <c r="N8" i="3"/>
  <c r="N9" i="3"/>
  <c r="N10" i="3"/>
  <c r="N11" i="3"/>
  <c r="N12" i="3"/>
  <c r="N13" i="3"/>
  <c r="N14" i="3"/>
  <c r="N15" i="3"/>
  <c r="N16" i="3"/>
  <c r="N17" i="3"/>
  <c r="N18" i="3"/>
  <c r="N19" i="3"/>
  <c r="N20" i="3"/>
  <c r="N21" i="3"/>
  <c r="N31" i="3"/>
  <c r="O31" i="3"/>
  <c r="N32" i="3"/>
  <c r="O32" i="3"/>
  <c r="N33" i="3"/>
  <c r="O33" i="3"/>
  <c r="N34" i="3"/>
  <c r="O34" i="3"/>
  <c r="N35" i="3"/>
  <c r="O35" i="3"/>
  <c r="N36" i="3"/>
  <c r="O36" i="3"/>
  <c r="N37" i="3"/>
  <c r="O37" i="3"/>
  <c r="N38" i="3"/>
  <c r="O38" i="3"/>
  <c r="N39" i="3"/>
  <c r="N40" i="3"/>
  <c r="N41" i="3"/>
  <c r="N42" i="3"/>
  <c r="N43" i="3"/>
  <c r="N28" i="3"/>
  <c r="N29" i="3"/>
  <c r="N44" i="3"/>
  <c r="N45" i="3"/>
  <c r="N46" i="3"/>
  <c r="N47" i="3"/>
  <c r="N48" i="3"/>
  <c r="N49" i="3"/>
  <c r="N50" i="3"/>
  <c r="O50" i="3"/>
  <c r="N51" i="3"/>
  <c r="N52" i="3"/>
  <c r="N53" i="3"/>
  <c r="N54" i="3"/>
</calcChain>
</file>

<file path=xl/sharedStrings.xml><?xml version="1.0" encoding="utf-8"?>
<sst xmlns="http://schemas.openxmlformats.org/spreadsheetml/2006/main" count="531" uniqueCount="269">
  <si>
    <t>Sıra No</t>
  </si>
  <si>
    <t>Dosya No</t>
  </si>
  <si>
    <t>İLİ</t>
  </si>
  <si>
    <t>İLÇESİ</t>
  </si>
  <si>
    <t>Cadde/Sokak/Mevkii</t>
  </si>
  <si>
    <t>Kapı No</t>
  </si>
  <si>
    <t>Cinsi</t>
  </si>
  <si>
    <t>Kullanım Amacı</t>
  </si>
  <si>
    <t>Ada No</t>
  </si>
  <si>
    <t>ParselNo</t>
  </si>
  <si>
    <t>Alanı (m²)</t>
  </si>
  <si>
    <t>İLAN</t>
  </si>
  <si>
    <t>Bucağı/Mah/Köy</t>
  </si>
  <si>
    <t xml:space="preserve">İhale Tarihi </t>
  </si>
  <si>
    <t>İhale Saati</t>
  </si>
  <si>
    <t>Aylık</t>
  </si>
  <si>
    <t>Geçici (%3)</t>
  </si>
  <si>
    <t>Muhammen Bedel (TL)</t>
  </si>
  <si>
    <t>Teminat (TL)</t>
  </si>
  <si>
    <t>Ek %5-20</t>
  </si>
  <si>
    <t>5-İsteklilerden, 2886 sayılı Devlet İhale Kanunu uyarınca;</t>
  </si>
  <si>
    <t xml:space="preserve">ANTALYA VAKIFLAR BÖLGE MÜDÜRLÜĞÜNDEN KİRALIK GAYRİMENKULLER </t>
  </si>
  <si>
    <t>152010013000</t>
  </si>
  <si>
    <t>151080013000</t>
  </si>
  <si>
    <t>Büyükyaka Mh Yazır Sk Yeşilova/Burdur 12592 Parsel</t>
  </si>
  <si>
    <t>071160473000</t>
  </si>
  <si>
    <t>071013857000</t>
  </si>
  <si>
    <t>071015676000</t>
  </si>
  <si>
    <t>071015723000</t>
  </si>
  <si>
    <t>071161546006</t>
  </si>
  <si>
    <t>071161546008</t>
  </si>
  <si>
    <t>071161616000</t>
  </si>
  <si>
    <t>071161619000</t>
  </si>
  <si>
    <t>071161640000</t>
  </si>
  <si>
    <t>071161643000</t>
  </si>
  <si>
    <t>071161645000</t>
  </si>
  <si>
    <t>071161646000</t>
  </si>
  <si>
    <t>321010005018</t>
  </si>
  <si>
    <t>321050014000</t>
  </si>
  <si>
    <t>322090003001</t>
  </si>
  <si>
    <t>071170868001</t>
  </si>
  <si>
    <t>071171371000</t>
  </si>
  <si>
    <t>071170795000</t>
  </si>
  <si>
    <t>ANTALYA</t>
  </si>
  <si>
    <t>BURDUR</t>
  </si>
  <si>
    <t>ISPARTA</t>
  </si>
  <si>
    <t>1397</t>
  </si>
  <si>
    <t>19</t>
  </si>
  <si>
    <t>18</t>
  </si>
  <si>
    <t>39</t>
  </si>
  <si>
    <t>15</t>
  </si>
  <si>
    <t>12523</t>
  </si>
  <si>
    <t>1</t>
  </si>
  <si>
    <t>7</t>
  </si>
  <si>
    <t>12630</t>
  </si>
  <si>
    <t>9</t>
  </si>
  <si>
    <t>7234</t>
  </si>
  <si>
    <t>12</t>
  </si>
  <si>
    <t>7223</t>
  </si>
  <si>
    <t>12634</t>
  </si>
  <si>
    <t>6</t>
  </si>
  <si>
    <t>454</t>
  </si>
  <si>
    <t>2</t>
  </si>
  <si>
    <t>148</t>
  </si>
  <si>
    <t>310</t>
  </si>
  <si>
    <t>9,10,11,12</t>
  </si>
  <si>
    <t>3652</t>
  </si>
  <si>
    <t>26380</t>
  </si>
  <si>
    <t>GÜVENLİK</t>
  </si>
  <si>
    <t>HAŞİMİŞCAN</t>
  </si>
  <si>
    <t>KIZILTOPRAK</t>
  </si>
  <si>
    <t>PİRİMEHMET</t>
  </si>
  <si>
    <t>MADENLİ</t>
  </si>
  <si>
    <t>ÇEŞMEDAMI</t>
  </si>
  <si>
    <t>ULVİKALE</t>
  </si>
  <si>
    <t>VARSAK KARŞIYAKA</t>
  </si>
  <si>
    <t>AYANOĞLU</t>
  </si>
  <si>
    <t>SÜTÇÜLER</t>
  </si>
  <si>
    <t>Antalya Kepez Varsak Karşıyaka 1514 310 Ada 9, 10, 11, 12 Parsel</t>
  </si>
  <si>
    <t>Antalya Kepez Ayanoğlu Turgut Reis 3652 Ada 1 Parsel</t>
  </si>
  <si>
    <t>Antalya Kepez Sütçüler Sütçüler 26380 Ada 1 Parsel</t>
  </si>
  <si>
    <t>MESKEN</t>
  </si>
  <si>
    <t>DÜKKAN</t>
  </si>
  <si>
    <t>İŞ HANI</t>
  </si>
  <si>
    <t>OFİS</t>
  </si>
  <si>
    <t>TARLA</t>
  </si>
  <si>
    <t>BÜRO</t>
  </si>
  <si>
    <t>MURATPAŞA</t>
  </si>
  <si>
    <t>MERKEZ</t>
  </si>
  <si>
    <t>GELENDOST</t>
  </si>
  <si>
    <t>KEPEZ</t>
  </si>
  <si>
    <t>ŞARKİKARAAĞAÇ</t>
  </si>
  <si>
    <t>(1+0) - 26,18 m²</t>
  </si>
  <si>
    <t>(1+0) - 28,93 m²</t>
  </si>
  <si>
    <t>(2+1) - 81 m²</t>
  </si>
  <si>
    <t>1.613,00 m²</t>
  </si>
  <si>
    <t>2.366,00 m²</t>
  </si>
  <si>
    <t>4.789,00 m²</t>
  </si>
  <si>
    <t>7.816,00 m²</t>
  </si>
  <si>
    <t>071040064000</t>
  </si>
  <si>
    <t>071040065000</t>
  </si>
  <si>
    <t>071040068000</t>
  </si>
  <si>
    <t>151080015000</t>
  </si>
  <si>
    <t>152010003000</t>
  </si>
  <si>
    <t>321050002000</t>
  </si>
  <si>
    <t>321050008000</t>
  </si>
  <si>
    <t>321050004000</t>
  </si>
  <si>
    <t>321090010000</t>
  </si>
  <si>
    <t>321090011000</t>
  </si>
  <si>
    <t>071161600000</t>
  </si>
  <si>
    <t>071161603000</t>
  </si>
  <si>
    <t>071161604000</t>
  </si>
  <si>
    <t>071161605000</t>
  </si>
  <si>
    <t>321010005015</t>
  </si>
  <si>
    <t>ELMALI</t>
  </si>
  <si>
    <t>YEŞİLOVA</t>
  </si>
  <si>
    <t>AKIN</t>
  </si>
  <si>
    <t>BÜYÜK SÖĞLE</t>
  </si>
  <si>
    <t>KÜÇÜK SÖĞLE</t>
  </si>
  <si>
    <t>ALANKÖY</t>
  </si>
  <si>
    <t>BÜYÜKYAKA</t>
  </si>
  <si>
    <t>ÇİÇEKPINAR</t>
  </si>
  <si>
    <t>ÇIÇEKPINAR</t>
  </si>
  <si>
    <t>(0+0) - 142,25 m²</t>
  </si>
  <si>
    <t>(1+0) - 13,2 m²</t>
  </si>
  <si>
    <t>399</t>
  </si>
  <si>
    <t>1967</t>
  </si>
  <si>
    <t>12592</t>
  </si>
  <si>
    <t>476</t>
  </si>
  <si>
    <t>5</t>
  </si>
  <si>
    <t>230</t>
  </si>
  <si>
    <t>231</t>
  </si>
  <si>
    <t>7472</t>
  </si>
  <si>
    <t>Burdur Yeşilova Alanköy 1967 Parsel Merkepçekmez Mevkii</t>
  </si>
  <si>
    <t>Çeşmedami Mh. Ulu Camii Sk. Merkez/Burdur Ada:476 Parsel:15</t>
  </si>
  <si>
    <t>7.000,00 m²</t>
  </si>
  <si>
    <t>Isparta Şarkikaraağaç Çiçekpınar Çiçekpınar 231 Ada 5 Parsel</t>
  </si>
  <si>
    <t>Isparta Şarkikaraağaç Çiçekpınar Çiçekpınar 230 Ada 7 Parsel</t>
  </si>
  <si>
    <t>7/C</t>
  </si>
  <si>
    <t>TUVALET</t>
  </si>
  <si>
    <t>KONUT</t>
  </si>
  <si>
    <t>ARSA</t>
  </si>
  <si>
    <t>TARIMSAL AMAÇLI</t>
  </si>
  <si>
    <t>1560 (yeni 190 ada 35 parsel)</t>
  </si>
  <si>
    <t>2010 (yeni 166 ada 63 parsel)</t>
  </si>
  <si>
    <t>2137 (yeni 166 ada 112 parsel)</t>
  </si>
  <si>
    <t>5461 (yeni 247 ada 1 parsel)</t>
  </si>
  <si>
    <t>Madenli Karacayer Gelendost Madenli 5461 parsel (yeni 247 ada 1 parsel)</t>
  </si>
  <si>
    <t>283 (yeni 123 ada 72 parsel)</t>
  </si>
  <si>
    <t>Isparta Gelendost Madenli Güney 283 Parsel (yeni 123 ada 72 parsel)</t>
  </si>
  <si>
    <t>121 (yeni 126 ada 66 parsel)</t>
  </si>
  <si>
    <t>Isparta Gelendost Madenli Ortagüney 121 Parsel (yeni 126 ada 66 parsel)</t>
  </si>
  <si>
    <t>2406 (yeni 221 ada 133 parsel)</t>
  </si>
  <si>
    <t>Isparta Gelendost Madenli Kurtyurdu 2406 Parsel (yeni 221 ada 133 parsel)</t>
  </si>
  <si>
    <t>Antalya Elmalı Büyük Söğle Gölgekaya Mevkii 1560 Parsel (yeni 190 ada 35 parsel)</t>
  </si>
  <si>
    <t>Antalya Elmalı Küçük Söğle Kızılsırım Mevkii  2010 Parsel (yeni 166 ada 63 parsel)</t>
  </si>
  <si>
    <t>Antalya Elmalı Küçük Söğle Kızılsırım Mevkii  2137 Parsel (yeni 166 ada 112 parsel)</t>
  </si>
  <si>
    <t>Ulvikale 1501 Cami Kürt Camii Altı No: 7/C Şarkikaraağaç Isparta 148 Ada 1 Parsel</t>
  </si>
  <si>
    <t>Pirimehmet 101 Mimar Sinan Isparta Vakıf İş Hanı Kat:1 No:112 Merkez Isparta 454 Ada 2 Parsel</t>
  </si>
  <si>
    <t>Pirimehmet 101 Mimar Sinan Isparta Vakıf İş Hanı Kat:1 No:109 Merkez Isparta 454 Ada 2 Parsel</t>
  </si>
  <si>
    <t>(1+0) - 22,75 m²</t>
  </si>
  <si>
    <t>4.402,74 m²</t>
  </si>
  <si>
    <t>2.336,77 m²</t>
  </si>
  <si>
    <t>18.391,80 m²</t>
  </si>
  <si>
    <t>22.990,16 m²</t>
  </si>
  <si>
    <t>(1+0) - 13,00 m²</t>
  </si>
  <si>
    <t>600,00 m²</t>
  </si>
  <si>
    <t>1.238,00 m²</t>
  </si>
  <si>
    <t>5.625,00 m²</t>
  </si>
  <si>
    <t>18.950,00 m²</t>
  </si>
  <si>
    <t>3.680,00 m²</t>
  </si>
  <si>
    <t>(1+0) - 25,00 m²</t>
  </si>
  <si>
    <t xml:space="preserve">(2+1) -  94,00 m² </t>
  </si>
  <si>
    <t>(2+1) - 65,00 m²</t>
  </si>
  <si>
    <t>(1+1) - 38,00 m²</t>
  </si>
  <si>
    <t>(1+1) - 36,00 m²</t>
  </si>
  <si>
    <t>(1+1) - 33,00 m²</t>
  </si>
  <si>
    <t>(1+1) - 39,00 m²</t>
  </si>
  <si>
    <t>(2+1) - 81,00 m²</t>
  </si>
  <si>
    <t>Akin Mah. Karamehmet Sk. Mustafa Hoca Camii  Merkez/Burdur Ada:399 Parsel:1</t>
  </si>
  <si>
    <t>Haşimişcan Atatürk Dış Kapı No:5 Antalya Vakıf İş Hanı Kat:Bodrum No:5 Muratpaşa Antalya 39 Ada 15 Parsel</t>
  </si>
  <si>
    <t>Haşimişcan Atatürk Dış Kapı No:54 Antalya Vakıf İş Hanı Kat:1 No:54 Muratpaşa Antalya 39 Ada 15 Parsel</t>
  </si>
  <si>
    <t>Kızıltoprak Mah. 968 Dış Kapı No:15 Mukaddes&amp; Tevfik Gök Apt. Kat:Bodrum No:1 Muratpaşa Antalya 12634 Ada 6 Parsel</t>
  </si>
  <si>
    <t>İŞ YERİ KAPALI DEPO</t>
  </si>
  <si>
    <t>Kızıltoprak Mah. 974 Sk. Akpınar Apt. 2. Kat No:13 Muratpaşa Antalya 12630 Ada 9 Parsel</t>
  </si>
  <si>
    <t>Kızıltoprak Mah. 974 Sk. Akpınar Apt. 2. Kat No:15 Muratpaşa Antalya 12630 Ada 9 Parsel</t>
  </si>
  <si>
    <t>Kızıltoprak Mah. 997 Sk. Muradpaşa Apt. Kat:1.Kat No:8 Muratpaşa Antalya 7234 Ada 12 Parsel</t>
  </si>
  <si>
    <t>Kızıltoprak Mah. 997 Sk. Muradpaşa Apt. Kat:2.Kat No:11 Muratpaşa Antalya 7234 Ada 12 Parsel</t>
  </si>
  <si>
    <t xml:space="preserve">	Kızıltoprak Mah. Şehit Ercan Cad. Yakut 8 Apt. Kat:2.Kat No:7 Muratpaşa Antalya 7472 Ada 5 Parsel</t>
  </si>
  <si>
    <t>Kızıltoprak Mah. Şehit Ercan Cad. Yakut 8 Apt. Kat:2.Kat No:6 Muratpaşa Antalya 7472 Ada 5 Parsel</t>
  </si>
  <si>
    <t>Kızıltoprak Mah. Şehit Ercan Cad. Yakut 8 Apt. Kat: 1.Kat No:5 Muratpaşa Antalya 7472 Ada 5 Parsel</t>
  </si>
  <si>
    <t>Kızıltoprak Mah. Şehit Ercan Cad. Yakut 8 Apt. Kat:Zemin No:2 Muratpaşa Antalya 7472 Ada 5 Parsel</t>
  </si>
  <si>
    <t>Kızıltoprak Mah. 1001 Sk. Muradpaşa Apt. Kat:Bodrum No:2 Muratpaşa Antalya 7223 Ada 9 Parsel</t>
  </si>
  <si>
    <t>Kızıltoprak Mah. 1001 Sk. Muradpaşa Apt. Kat:1.Kat No:5 Muratpaşa Antalya 7223 Ada 9 Parsel</t>
  </si>
  <si>
    <t>Kızıltoprak Mah. 1001 Sk. Muradpaşa Apt. Kat:2.Kat No:7 Muratpaşa Antalya 7223 Ada 9 Parsel</t>
  </si>
  <si>
    <t>Kızıltoprak Mah. 1001 Sk. Muradpaşa Apt. Kat:2.Kat No:8 Muratpaşa Antalya 7223 Ada 9 Parsel</t>
  </si>
  <si>
    <r>
      <rPr>
        <b/>
        <sz val="10"/>
        <rFont val="Times New Roman"/>
        <family val="1"/>
        <charset val="162"/>
      </rPr>
      <t>a) Gerçek kişiler için;</t>
    </r>
    <r>
      <rPr>
        <sz val="10"/>
        <rFont val="Times New Roman"/>
        <family val="1"/>
        <charset val="162"/>
      </rPr>
      <t xml:space="preserve"> T.C. Vatandaşlık numarasını içeren kimlik ve adres bildirimi,  geçici ve ek  teminat dekontu veya mektubu</t>
    </r>
  </si>
  <si>
    <r>
      <rPr>
        <b/>
        <sz val="10"/>
        <rFont val="Times New Roman"/>
        <family val="1"/>
        <charset val="162"/>
      </rPr>
      <t>b) Şirket olarak katılacaklar için;</t>
    </r>
    <r>
      <rPr>
        <sz val="10"/>
        <rFont val="Times New Roman"/>
        <family val="1"/>
        <charset val="162"/>
      </rPr>
      <t xml:space="preserve"> sermayesi ile sorumlu şirketlerin (Limited,Kolektif,Komandit…) kiracı olmaları durumunda şirket ortaklarının da şahsi mal varlığı ile sorumlu olduklarını kabul ettiklerini gösterir taahhütname, faaliyet belgesi, ticaret sicil kaydı,  imza sirküleri, adres bildirimi, geçici ve ek teminat dekontu veya mektubu,</t>
    </r>
  </si>
  <si>
    <r>
      <rPr>
        <b/>
        <sz val="10"/>
        <rFont val="Times New Roman"/>
        <family val="1"/>
        <charset val="162"/>
      </rPr>
      <t>c) Kooperatif veya dernek olarak katılacaklar için;</t>
    </r>
    <r>
      <rPr>
        <sz val="10"/>
        <rFont val="Times New Roman"/>
        <family val="1"/>
        <charset val="162"/>
      </rPr>
      <t xml:space="preserve"> yönetim kurulu kararı, faaliyet belgesi, yetki belgesi, adres bildirimi,  geçici ve ek teminat dekontu veya mektubu</t>
    </r>
  </si>
  <si>
    <r>
      <rPr>
        <b/>
        <sz val="10"/>
        <rFont val="Times New Roman"/>
        <family val="1"/>
        <charset val="162"/>
      </rPr>
      <t>d) Vekâleten iştirak ediliyor ise</t>
    </r>
    <r>
      <rPr>
        <sz val="10"/>
        <rFont val="Times New Roman"/>
        <family val="1"/>
        <charset val="162"/>
      </rPr>
      <t xml:space="preserve"> vekaleten iştirak edenin noter tasdikli vekaletname ile noter tasdikli imza sirküleri,</t>
    </r>
  </si>
  <si>
    <r>
      <rPr>
        <b/>
        <sz val="10"/>
        <rFont val="Times New Roman"/>
        <family val="1"/>
        <charset val="162"/>
      </rPr>
      <t>e) Ortak girişimcilerin noterden</t>
    </r>
    <r>
      <rPr>
        <sz val="10"/>
        <rFont val="Times New Roman"/>
        <family val="1"/>
        <charset val="162"/>
      </rPr>
      <t xml:space="preserve"> tasdikli ortak girişim beyannamesi,</t>
    </r>
  </si>
  <si>
    <r>
      <rPr>
        <b/>
        <sz val="10"/>
        <rFont val="Times New Roman"/>
        <family val="1"/>
        <charset val="162"/>
      </rPr>
      <t>f)  Geçici ve ek teminat mektubu ile müracaat edecekler,</t>
    </r>
    <r>
      <rPr>
        <sz val="10"/>
        <rFont val="Times New Roman"/>
        <family val="1"/>
        <charset val="162"/>
      </rPr>
      <t xml:space="preserve"> (Teminat Mektubunu Limit dâhili ve süresiz)  teminat mektubunun teyidini idaremize ait 0 242 248 96 44 nolu faksa (Kiralama Servisinin dikkatine olarak) faks çektirerek, teyit yazısının aslını da mektupla beraber elden getireceklerdir.</t>
    </r>
  </si>
  <si>
    <r>
      <rPr>
        <b/>
        <sz val="10"/>
        <rFont val="Times New Roman"/>
        <family val="1"/>
        <charset val="162"/>
      </rPr>
      <t>g)</t>
    </r>
    <r>
      <rPr>
        <sz val="10"/>
        <rFont val="Times New Roman"/>
        <family val="1"/>
        <charset val="162"/>
      </rPr>
      <t xml:space="preserve"> Muhtevasında geçerlik süresi belirtilen belgeler hariç diğer belgelerin ihalenin yapıldığı yıl içerisinde alınmış  aslı veya noter tasdikli sureti olması gerekmektedir. </t>
    </r>
  </si>
  <si>
    <r>
      <rPr>
        <b/>
        <sz val="10"/>
        <rFont val="Times New Roman"/>
        <family val="1"/>
        <charset val="162"/>
      </rPr>
      <t>6-</t>
    </r>
    <r>
      <rPr>
        <sz val="10"/>
        <rFont val="Times New Roman"/>
        <family val="1"/>
        <charset val="162"/>
      </rPr>
      <t>Arttırmaya katılan her istekli kiralanacak yeri görmüş, ihalede imzaladığı  şartnamedeki şartlarla, kira sözleşmesine konulmuş şartları okumuş ve kabul etmiş sayılır.</t>
    </r>
  </si>
  <si>
    <r>
      <t xml:space="preserve">9- </t>
    </r>
    <r>
      <rPr>
        <sz val="10"/>
        <rFont val="Times New Roman"/>
        <family val="1"/>
        <charset val="162"/>
      </rPr>
      <t xml:space="preserve">Kira şartnamesi mesai gün ve saatlerinde Bölge Müdürlüğümüz kiralama servisinden temin edilebilir, incelenebilir. İdareden 0242 244 13 94-95 nolu telefonlar, 0242 248 96 44 nolu fax ve antalya@vgm.gov.tr  e-posta adresi yoluyla detaylı bilgi alınabilir. Bu ilan dilekçe ile yapılan başvurulara cevap niteleği de taşımakta olup ayrıca cevap verilmeyecektir. </t>
    </r>
  </si>
  <si>
    <r>
      <t>10</t>
    </r>
    <r>
      <rPr>
        <sz val="10"/>
        <rFont val="Times New Roman"/>
        <family val="1"/>
        <charset val="162"/>
      </rPr>
      <t>- Açık teklif suretiyle yapılacak ihalesinde istekli olmaması halinde 15 gün süreyle pazarlık ihalesine bırakılan taşınmazlar için ayrıca ilan yapılmayacak olup Vakıflar Genel Müdürlüğünün www.vgm.gov.tr web sitesinden takip edilebilir. Bu hususta İdareden detaylı bilgi alınabilir.</t>
    </r>
  </si>
  <si>
    <r>
      <t>11-</t>
    </r>
    <r>
      <rPr>
        <sz val="10"/>
        <rFont val="Times New Roman"/>
        <family val="1"/>
        <charset val="162"/>
      </rPr>
      <t>İdare ihaleyi yapıp yapmamakta ve en uygun bedeli tespitte serbesttir. İLAN OLUNUR</t>
    </r>
  </si>
  <si>
    <t>071161325000</t>
  </si>
  <si>
    <t>Kızıltoprak Mah. 993.Sk.  Zemin Kat No:3  Muratpaşa Antalya</t>
  </si>
  <si>
    <t>12629</t>
  </si>
  <si>
    <t xml:space="preserve">(2+1) -  83,00 m² </t>
  </si>
  <si>
    <t>071161325001</t>
  </si>
  <si>
    <t>Kızıltoprak Mah. 993.Sk.  Kat: 1 No:6  Muratpaşa Antalya</t>
  </si>
  <si>
    <t>071161325002</t>
  </si>
  <si>
    <t>Kızıltoprak Mah. 993.Sk.  Kat: 2 No:7  Muratpaşa Antalya</t>
  </si>
  <si>
    <t>071012411000</t>
  </si>
  <si>
    <t xml:space="preserve">(3+1) - 95,00 m² </t>
  </si>
  <si>
    <t>071015708000</t>
  </si>
  <si>
    <t>Haşimişcan Atatürk Dış Kapı No:39 Antalya Vakıf İş Hanı Zemin Kat No:39 Muratpaşa Antalya 39 Ada 15 Parsel</t>
  </si>
  <si>
    <t>(1+0) - 15,07  m²</t>
  </si>
  <si>
    <t>071015734000</t>
  </si>
  <si>
    <t>Haşimişcan Atatürk Dış Kapı No:65 Antalya Vakıf İş Hanı 1. Kat No:65  Muratpaşa Antalya 39 Ada 15 Parsel</t>
  </si>
  <si>
    <t>(1+0) - 10,70  m²</t>
  </si>
  <si>
    <t>071012629001</t>
  </si>
  <si>
    <t>CUMHURİYET</t>
  </si>
  <si>
    <t>1289</t>
  </si>
  <si>
    <t>38</t>
  </si>
  <si>
    <t>(1+0) - 87,00 m²</t>
  </si>
  <si>
    <t>071010302000</t>
  </si>
  <si>
    <t>Cumhuriyet Mahallesi 624. Sokak Dış Kapı No: 22 Ağaç Apt. Kat:2 + 1 Bodrum kat  Muratpaşa/ANTALYA</t>
  </si>
  <si>
    <t>Cumhuriyet Mahallesi 624. Sokak Dış Kapı No: 17 Çavuş Apt. Kat:2. + 1. Bodrum Kat  Muratpaşa/ANTALYA</t>
  </si>
  <si>
    <t>1287</t>
  </si>
  <si>
    <t>27</t>
  </si>
  <si>
    <t>(1+0) - 89,00 m²</t>
  </si>
  <si>
    <t>071012614011</t>
  </si>
  <si>
    <t xml:space="preserve">TAHILPAZARI </t>
  </si>
  <si>
    <t xml:space="preserve">İsmetpaşa Caddesi 2. Güntaç İş Merkezi Kat:3 </t>
  </si>
  <si>
    <t>33 - 34 - 35</t>
  </si>
  <si>
    <t xml:space="preserve">(2+0) 204,20 m² </t>
  </si>
  <si>
    <t>Güvenlik Mah. 265. Sokak Güvenlik  Apt.  Zemin  Kat: No:39 Muratpaşa/ Antalya</t>
  </si>
  <si>
    <t>322070001001</t>
  </si>
  <si>
    <t>SENİRKENT</t>
  </si>
  <si>
    <t>PAZAR</t>
  </si>
  <si>
    <t xml:space="preserve">Hıdır Çelebi Camii altı </t>
  </si>
  <si>
    <t>21</t>
  </si>
  <si>
    <t>(1+0) - 30,00 m²</t>
  </si>
  <si>
    <t>322070001000</t>
  </si>
  <si>
    <t>(1+0) - 35,00 m²</t>
  </si>
  <si>
    <t>321070014001</t>
  </si>
  <si>
    <t xml:space="preserve">(1+0) - 12,20 m² </t>
  </si>
  <si>
    <t>321070014000</t>
  </si>
  <si>
    <t>(1+0) - 13,70 m²</t>
  </si>
  <si>
    <t>321010108000</t>
  </si>
  <si>
    <t>İSTİKLAL</t>
  </si>
  <si>
    <t>1107. Sokak 3. kat</t>
  </si>
  <si>
    <t>471</t>
  </si>
  <si>
    <t>(3+1) -106,04 m²</t>
  </si>
  <si>
    <t>Mora Valisi ve Muhafızı Şeyhülharem Serçavuşunu Dergahı Ali Elhac Ebubekir Paşa Bin İbrahim Ağa Vakfı</t>
  </si>
  <si>
    <t>TUZCULAR</t>
  </si>
  <si>
    <t>Antalya Muratpaşa Tuzcular 12595 Ada 1 Parsel</t>
  </si>
  <si>
    <t>45/29</t>
  </si>
  <si>
    <t>15,36 m²</t>
  </si>
  <si>
    <r>
      <t>7-</t>
    </r>
    <r>
      <rPr>
        <sz val="10"/>
        <rFont val="Times New Roman"/>
        <family val="1"/>
        <charset val="162"/>
      </rPr>
      <t xml:space="preserve">İhale ve sözleşme ile ilgili   noter harcı, pul vb. bütün masraflar kiracıya aittir. İhale üzerinde kalan talipliden sözleşme için; yıllık kirayı peşin ödeme, Vakıfbanktan otomatik ödeme, yıllık kira tutarı kadar teminat mektubu veya kiranın mali tutarına uygun olacak şekilde Onaylı Gelir Belgesi olan en az 2 kefil istenecektir. (Her bir kefilin geliri en az aylık kira bedelini karşılayabilecek mali güce sahip olması gerekmektedir.) Kira sözleşmesi düzenlenirken kefillerin mali durumu sözleşmenin mali yükümlülüğünü karşılayacağının tespitini sağlayacak belgeler istenir.(Kefiller Memur, Esnaf ya da Şahıs Şirketi olacaktır.) </t>
    </r>
  </si>
  <si>
    <r>
      <t>1-</t>
    </r>
    <r>
      <rPr>
        <sz val="10"/>
        <color theme="1"/>
        <rFont val="Times New Roman"/>
        <family val="1"/>
        <charset val="162"/>
      </rPr>
      <t>Yukarıda evsafı yazılı Vakıf taşınmazları  karşılarında yazılı muhammen bedeller üzerinden ve dosyasındaki şartnamesi dahilinde, 2886 Sayılı Kanunun 45.maddesine göre açık teklif  suretiyle</t>
    </r>
    <r>
      <rPr>
        <b/>
        <sz val="10"/>
        <color theme="1"/>
        <rFont val="Times New Roman"/>
        <family val="1"/>
        <charset val="162"/>
      </rPr>
      <t xml:space="preserve"> 30.06.2026 Salı günü  </t>
    </r>
    <r>
      <rPr>
        <sz val="10"/>
        <color theme="1"/>
        <rFont val="Times New Roman"/>
        <family val="1"/>
        <charset val="162"/>
      </rPr>
      <t xml:space="preserve">karşılarında belirtilen saatte kiraya verilmek üzere ihale edilecektir. </t>
    </r>
  </si>
  <si>
    <r>
      <t>3-</t>
    </r>
    <r>
      <rPr>
        <sz val="10"/>
        <rFont val="Times New Roman"/>
        <family val="1"/>
        <charset val="162"/>
      </rPr>
      <t xml:space="preserve">İhale, Haşimişcan Mahallesi Atatürk Caddesi  Vakıf İş hanı 1. Kat  ANTALYA adresinde bulunan Vakıflar Bölge Müdürlüğü Hizmet Binası Toplantı Odasında yapılacak olup, ihaleye  katılmak isteyenlerin, </t>
    </r>
    <r>
      <rPr>
        <b/>
        <sz val="10"/>
        <rFont val="Times New Roman"/>
        <family val="1"/>
        <charset val="162"/>
      </rPr>
      <t xml:space="preserve"> en geç 29.06.2026  Pazartesi   günü saat 17:00'ye kadar  İdaremize gelerek  geçici ve ek teminatlarını sisteme kaydettirmeleri</t>
    </r>
    <r>
      <rPr>
        <sz val="10"/>
        <rFont val="Times New Roman"/>
        <family val="1"/>
        <charset val="162"/>
      </rPr>
      <t xml:space="preserve"> ve  gerekli evrakların ihale saatinde Bölge Müdürlüğümüz İhale Komisyon Başkanlığına teslim edilmesi gerekmektedir. Postayla yapılan müracaatlar ihale saatine  kadar komisyon başkanlığına ulaşmış olacaktır. Telgraf ve faksla yapılan müracaatlar ve postada meydana gelebilecek gecikmeler kabul edilmeyecektir.</t>
    </r>
  </si>
  <si>
    <r>
      <t>8-</t>
    </r>
    <r>
      <rPr>
        <sz val="10"/>
        <rFont val="Times New Roman"/>
        <family val="1"/>
        <charset val="162"/>
      </rPr>
      <t xml:space="preserve">Geçici, ek ve kesin teminat olarak 2886 sayılı Yasanın 26. maddesinde öngörülen değerler kabul edilecek olup, nakit olarak yatırılacak teminatların Vakıf Katılım Bankası Antalya Merkez Şubesinde bulunan </t>
    </r>
    <r>
      <rPr>
        <b/>
        <sz val="10"/>
        <rFont val="Times New Roman"/>
        <family val="1"/>
        <charset val="162"/>
      </rPr>
      <t>(TR290021000000035524100002</t>
    </r>
    <r>
      <rPr>
        <sz val="10"/>
        <rFont val="Times New Roman"/>
        <family val="1"/>
        <charset val="162"/>
      </rPr>
      <t>) numaralı İdare hesabına yatırılması, teminat mektuplarının süresiz limit içi olması  gerekmektedir.</t>
    </r>
  </si>
  <si>
    <r>
      <t>4-</t>
    </r>
    <r>
      <rPr>
        <sz val="10"/>
        <rFont val="Times New Roman"/>
        <family val="1"/>
        <charset val="162"/>
      </rPr>
      <t xml:space="preserve"> </t>
    </r>
    <r>
      <rPr>
        <b/>
        <sz val="10"/>
        <rFont val="Times New Roman"/>
        <family val="1"/>
        <charset val="162"/>
      </rPr>
      <t xml:space="preserve">Vakıf taşınmazlar mevcut durumları ile ihale edilecek olup yapılacak iş, meslek, sanat, ikamet vs. için belediye ve/veya ilgili diğer kurum-kuruluşlardan alınacak her türlü izin, ruhsat, elektrik, su, doğalgaz vs. abonelik işlemlerinden çıkabilecek  her türlü masraf, vergi, harç vs. ile her türlü tadilat ve onarım masrafı kiracıya aittir. Kira bedeli stopaj ve KDV 'den muafftır. Konut vasıflı taşınmazların ihalesine katılacak katılımcılar birden fazla konut vasıflı taşınmaz için teklif verebilir, ancak sadece bir tane konut vasıflı  taşınmaz ile sözleşme imzalayabilir. </t>
    </r>
  </si>
  <si>
    <t xml:space="preserve">Güvenlik Mah. 281 Sk. Dış Kapı No:23 Hacı Arif Apt. Kat:Bodrum No:1 Muratpaşa Antalya </t>
  </si>
  <si>
    <t>2-Sözleşme süresi; Listenin 34,35,36 sırasında yer alan taşınmazlar,  sözleşme tarihinden itibaren 5 (beş) yıl, diğer taşınmazların ise  sözleşme süresi 31.12.2026 tarihine kadardır. İhale listesinin 46. sırasında yer alan taşınmazın %50 si idaremize ait olup ilanda belirtilen aylık kira bedelinin %50 si taşınmazın kira dosya numarasına, %50 si ise diğer hissedara ait banka hesabına yatırılacaktır.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</si>
</sst>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F400]h:mm:ss\ AM/PM"/>
    <numFmt numFmtId="165" formatCode="hh:mm;@"/>
    <numFmt numFmtId="166" formatCode="#,##0.00\ &quot;₺&quot;"/>
  </numFmts>
  <fonts count="7" x14ac:knownFonts="1">
    <font>
      <sz val="10"/>
      <name val="Arial Tur"/>
      <charset val="162"/>
    </font>
    <font>
      <b/>
      <sz val="10"/>
      <name val="Times New Roman"/>
      <family val="1"/>
      <charset val="162"/>
    </font>
    <font>
      <sz val="10"/>
      <name val="Times New Roman"/>
      <family val="1"/>
      <charset val="162"/>
    </font>
    <font>
      <sz val="10"/>
      <name val="Arial"/>
      <family val="2"/>
      <charset val="162"/>
    </font>
    <font>
      <sz val="10"/>
      <color rgb="FFFF0000"/>
      <name val="Times New Roman"/>
      <family val="1"/>
      <charset val="162"/>
    </font>
    <font>
      <b/>
      <sz val="10"/>
      <color theme="1"/>
      <name val="Times New Roman"/>
      <family val="1"/>
      <charset val="162"/>
    </font>
    <font>
      <sz val="10"/>
      <color theme="1"/>
      <name val="Times New Roman"/>
      <family val="1"/>
      <charset val="162"/>
    </font>
  </fonts>
  <fills count="4">
    <fill>
      <patternFill patternType="none"/>
    </fill>
    <fill>
      <patternFill patternType="gray125"/>
    </fill>
    <fill>
      <patternFill patternType="solid">
        <fgColor theme="0"/>
        <bgColor indexed="64"/>
      </patternFill>
    </fill>
    <fill>
      <patternFill patternType="solid">
        <fgColor rgb="FFFFC00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3">
    <xf numFmtId="0" fontId="0" fillId="0" borderId="0"/>
    <xf numFmtId="0" fontId="3" fillId="0" borderId="0" applyNumberFormat="0" applyFont="0" applyFill="0" applyBorder="0" applyAlignment="0" applyProtection="0">
      <alignment vertical="top"/>
    </xf>
    <xf numFmtId="0" fontId="3" fillId="0" borderId="0" applyNumberFormat="0" applyFont="0" applyFill="0" applyBorder="0" applyAlignment="0" applyProtection="0">
      <alignment vertical="top"/>
    </xf>
  </cellStyleXfs>
  <cellXfs count="49">
    <xf numFmtId="0" fontId="0" fillId="0" borderId="0" xfId="0"/>
    <xf numFmtId="0" fontId="2" fillId="0" borderId="0" xfId="0" applyFont="1" applyAlignment="1">
      <alignment horizontal="center"/>
    </xf>
    <xf numFmtId="0" fontId="2" fillId="0" borderId="0" xfId="0" applyFont="1"/>
    <xf numFmtId="4" fontId="2" fillId="0" borderId="0" xfId="0" applyNumberFormat="1" applyFont="1" applyAlignment="1">
      <alignment horizontal="right"/>
    </xf>
    <xf numFmtId="0" fontId="4" fillId="0" borderId="0" xfId="0" applyFont="1" applyAlignment="1">
      <alignment horizontal="right"/>
    </xf>
    <xf numFmtId="0" fontId="2" fillId="0" borderId="0" xfId="0" applyFont="1" applyAlignment="1">
      <alignment horizontal="right"/>
    </xf>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wrapText="1"/>
    </xf>
    <xf numFmtId="2" fontId="1" fillId="0" borderId="1" xfId="0" applyNumberFormat="1" applyFont="1" applyBorder="1" applyAlignment="1">
      <alignment horizontal="center" vertical="center" wrapText="1"/>
    </xf>
    <xf numFmtId="2" fontId="1" fillId="0" borderId="1" xfId="0" quotePrefix="1" applyNumberFormat="1" applyFont="1" applyBorder="1" applyAlignment="1">
      <alignment horizontal="center" vertical="center" wrapText="1"/>
    </xf>
    <xf numFmtId="0" fontId="1" fillId="2"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166" fontId="1" fillId="0" borderId="2" xfId="0" applyNumberFormat="1" applyFont="1" applyBorder="1" applyAlignment="1">
      <alignment horizontal="center" vertical="center" wrapText="1"/>
    </xf>
    <xf numFmtId="166" fontId="1" fillId="0" borderId="4" xfId="0" applyNumberFormat="1" applyFont="1" applyBorder="1" applyAlignment="1">
      <alignment horizontal="center" vertical="center"/>
    </xf>
    <xf numFmtId="14" fontId="2" fillId="3" borderId="2" xfId="0" applyNumberFormat="1" applyFont="1" applyFill="1" applyBorder="1" applyAlignment="1">
      <alignment horizontal="center" vertical="center"/>
    </xf>
    <xf numFmtId="20" fontId="2" fillId="3" borderId="2" xfId="0" applyNumberFormat="1" applyFont="1" applyFill="1" applyBorder="1" applyAlignment="1">
      <alignment horizontal="center" vertical="center"/>
    </xf>
    <xf numFmtId="0" fontId="1" fillId="0" borderId="0" xfId="0" applyFont="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center" vertical="top" wrapText="1"/>
    </xf>
    <xf numFmtId="0" fontId="2" fillId="0" borderId="0" xfId="0" applyFont="1" applyAlignment="1">
      <alignment horizontal="right" vertical="top" wrapText="1"/>
    </xf>
    <xf numFmtId="0" fontId="4" fillId="0" borderId="0" xfId="0" applyFont="1" applyAlignment="1">
      <alignment horizontal="center"/>
    </xf>
    <xf numFmtId="0" fontId="4" fillId="0" borderId="0" xfId="0" applyFont="1" applyAlignment="1">
      <alignment horizontal="center" wrapText="1"/>
    </xf>
    <xf numFmtId="4" fontId="4" fillId="0" borderId="0" xfId="0" applyNumberFormat="1" applyFont="1" applyAlignment="1">
      <alignment horizontal="right"/>
    </xf>
    <xf numFmtId="14" fontId="4" fillId="0" borderId="0" xfId="0" applyNumberFormat="1" applyFont="1" applyAlignment="1">
      <alignment horizontal="center"/>
    </xf>
    <xf numFmtId="165" fontId="4" fillId="0" borderId="0" xfId="0" applyNumberFormat="1" applyFont="1" applyAlignment="1">
      <alignment horizontal="center"/>
    </xf>
    <xf numFmtId="0" fontId="2" fillId="0" borderId="0" xfId="0" applyFont="1" applyAlignment="1">
      <alignment horizontal="center" wrapText="1"/>
    </xf>
    <xf numFmtId="14" fontId="2" fillId="0" borderId="0" xfId="0" applyNumberFormat="1" applyFont="1" applyAlignment="1">
      <alignment horizontal="center"/>
    </xf>
    <xf numFmtId="165" fontId="2" fillId="0" borderId="0" xfId="0" applyNumberFormat="1" applyFont="1" applyAlignment="1">
      <alignment horizontal="center"/>
    </xf>
    <xf numFmtId="166" fontId="1" fillId="2" borderId="2" xfId="0" applyNumberFormat="1" applyFont="1" applyFill="1" applyBorder="1" applyAlignment="1">
      <alignment horizontal="center" vertical="center" wrapText="1" shrinkToFit="1"/>
    </xf>
    <xf numFmtId="49" fontId="1" fillId="2" borderId="2" xfId="0" applyNumberFormat="1" applyFont="1" applyFill="1" applyBorder="1" applyAlignment="1">
      <alignment horizontal="center" vertical="center" wrapText="1"/>
    </xf>
    <xf numFmtId="1" fontId="1" fillId="2" borderId="2" xfId="0" applyNumberFormat="1" applyFont="1" applyFill="1" applyBorder="1" applyAlignment="1">
      <alignment horizontal="center" vertical="center" wrapText="1"/>
    </xf>
    <xf numFmtId="166" fontId="1" fillId="2" borderId="2" xfId="0" applyNumberFormat="1" applyFont="1" applyFill="1" applyBorder="1" applyAlignment="1">
      <alignment horizontal="center" vertical="center" wrapText="1"/>
    </xf>
    <xf numFmtId="166" fontId="1" fillId="2" borderId="4" xfId="0" applyNumberFormat="1" applyFont="1" applyFill="1" applyBorder="1" applyAlignment="1">
      <alignment horizontal="center" vertical="center"/>
    </xf>
    <xf numFmtId="0" fontId="2" fillId="0" borderId="0" xfId="0" applyFont="1" applyAlignment="1">
      <alignment wrapText="1"/>
    </xf>
    <xf numFmtId="0" fontId="1" fillId="0" borderId="1" xfId="0" applyFont="1" applyBorder="1" applyAlignment="1">
      <alignment horizontal="center" vertical="center" wrapText="1"/>
    </xf>
    <xf numFmtId="0" fontId="1" fillId="0" borderId="0" xfId="0" applyFont="1" applyAlignment="1">
      <alignment vertical="center" wrapText="1"/>
    </xf>
    <xf numFmtId="0" fontId="1" fillId="0" borderId="0" xfId="0" applyFont="1" applyBorder="1" applyAlignment="1">
      <alignment vertical="center" wrapText="1"/>
    </xf>
    <xf numFmtId="0" fontId="1" fillId="0" borderId="0" xfId="0" quotePrefix="1" applyFont="1" applyBorder="1" applyAlignment="1">
      <alignment vertical="center" wrapText="1"/>
    </xf>
    <xf numFmtId="0" fontId="2" fillId="0" borderId="0" xfId="0" applyFont="1" applyAlignment="1"/>
    <xf numFmtId="0" fontId="1" fillId="0" borderId="0" xfId="0" applyFont="1" applyAlignment="1"/>
    <xf numFmtId="0" fontId="2" fillId="0" borderId="0" xfId="0" applyNumberFormat="1" applyFont="1" applyAlignment="1">
      <alignment wrapText="1"/>
    </xf>
    <xf numFmtId="0" fontId="1" fillId="0" borderId="0" xfId="0" applyFont="1" applyBorder="1" applyAlignment="1">
      <alignment horizontal="center" wrapText="1"/>
    </xf>
    <xf numFmtId="164" fontId="1" fillId="0" borderId="0" xfId="0" applyNumberFormat="1" applyFont="1" applyBorder="1" applyAlignment="1">
      <alignment horizontal="center" wrapText="1"/>
    </xf>
    <xf numFmtId="165" fontId="1" fillId="0" borderId="1" xfId="0" applyNumberFormat="1" applyFont="1" applyBorder="1" applyAlignment="1">
      <alignment horizontal="center" vertical="center" wrapText="1"/>
    </xf>
    <xf numFmtId="165" fontId="1" fillId="0" borderId="3" xfId="0" applyNumberFormat="1" applyFont="1" applyBorder="1" applyAlignment="1">
      <alignment horizontal="center" vertical="center" wrapText="1"/>
    </xf>
    <xf numFmtId="2" fontId="1" fillId="0" borderId="1" xfId="0" applyNumberFormat="1" applyFont="1" applyBorder="1" applyAlignment="1">
      <alignment horizontal="center" vertical="center" wrapText="1"/>
    </xf>
    <xf numFmtId="14" fontId="1" fillId="0" borderId="1" xfId="0" applyNumberFormat="1" applyFont="1" applyBorder="1" applyAlignment="1">
      <alignment horizontal="center" vertical="center" wrapText="1"/>
    </xf>
    <xf numFmtId="14" fontId="1" fillId="0" borderId="3" xfId="0" applyNumberFormat="1" applyFont="1" applyBorder="1" applyAlignment="1">
      <alignment horizontal="center" vertical="center" wrapText="1"/>
    </xf>
    <xf numFmtId="0" fontId="5" fillId="0" borderId="5" xfId="0" quotePrefix="1" applyFont="1" applyBorder="1" applyAlignment="1">
      <alignment vertical="center" wrapText="1"/>
    </xf>
  </cellXfs>
  <cellStyles count="3">
    <cellStyle name="Normal" xfId="0" builtinId="0"/>
    <cellStyle name="Normal 2" xfId="2" xr:uid="{00000000-0005-0000-0000-000001000000}"/>
    <cellStyle name="Normal 3"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13"/>
  </sheetPr>
  <dimension ref="A1:Q87"/>
  <sheetViews>
    <sheetView tabSelected="1" showWhiteSpace="0" view="pageBreakPreview" zoomScale="70" zoomScaleNormal="100" zoomScaleSheetLayoutView="70" workbookViewId="0">
      <selection activeCell="Y54" sqref="Y54"/>
    </sheetView>
  </sheetViews>
  <sheetFormatPr defaultColWidth="10.7109375" defaultRowHeight="37.5" customHeight="1" x14ac:dyDescent="0.2"/>
  <cols>
    <col min="1" max="1" width="5.7109375" style="1" customWidth="1"/>
    <col min="2" max="2" width="14.28515625" style="1" customWidth="1"/>
    <col min="3" max="3" width="10.7109375" style="1"/>
    <col min="4" max="4" width="22.42578125" style="1" customWidth="1"/>
    <col min="5" max="5" width="15.42578125" style="1" customWidth="1"/>
    <col min="6" max="6" width="32.140625" style="1" customWidth="1"/>
    <col min="7" max="7" width="7" style="1" customWidth="1"/>
    <col min="8" max="8" width="10.42578125" style="1" customWidth="1"/>
    <col min="9" max="9" width="12" style="1" customWidth="1"/>
    <col min="10" max="10" width="12.85546875" style="1" customWidth="1"/>
    <col min="11" max="11" width="15.140625" style="25" customWidth="1"/>
    <col min="12" max="12" width="10.7109375" style="1"/>
    <col min="13" max="13" width="11.85546875" style="3" customWidth="1"/>
    <col min="14" max="14" width="10.7109375" style="5"/>
    <col min="15" max="15" width="12.140625" style="5" customWidth="1"/>
    <col min="16" max="16" width="10.7109375" style="26"/>
    <col min="17" max="17" width="10.7109375" style="27"/>
    <col min="18" max="16384" width="10.7109375" style="2"/>
  </cols>
  <sheetData>
    <row r="1" spans="1:17" ht="37.5" customHeight="1" x14ac:dyDescent="0.2">
      <c r="A1" s="41" t="s">
        <v>11</v>
      </c>
      <c r="B1" s="41"/>
      <c r="C1" s="41"/>
      <c r="D1" s="41"/>
      <c r="E1" s="41"/>
      <c r="F1" s="41"/>
      <c r="G1" s="41"/>
      <c r="H1" s="41"/>
      <c r="I1" s="41"/>
      <c r="J1" s="41"/>
      <c r="K1" s="41"/>
      <c r="L1" s="41"/>
      <c r="M1" s="41"/>
      <c r="N1" s="41"/>
      <c r="O1" s="41"/>
      <c r="P1" s="41"/>
      <c r="Q1" s="41"/>
    </row>
    <row r="2" spans="1:17" ht="37.5" customHeight="1" thickBot="1" x14ac:dyDescent="0.25">
      <c r="A2" s="42" t="s">
        <v>21</v>
      </c>
      <c r="B2" s="42"/>
      <c r="C2" s="42"/>
      <c r="D2" s="42"/>
      <c r="E2" s="42"/>
      <c r="F2" s="42"/>
      <c r="G2" s="42"/>
      <c r="H2" s="42"/>
      <c r="I2" s="42"/>
      <c r="J2" s="42"/>
      <c r="K2" s="42"/>
      <c r="L2" s="42"/>
      <c r="M2" s="42"/>
      <c r="N2" s="42"/>
      <c r="O2" s="42"/>
      <c r="P2" s="42"/>
      <c r="Q2" s="42"/>
    </row>
    <row r="3" spans="1:17" ht="37.5" customHeight="1" thickBot="1" x14ac:dyDescent="0.25">
      <c r="A3" s="34" t="s">
        <v>0</v>
      </c>
      <c r="B3" s="34" t="s">
        <v>1</v>
      </c>
      <c r="C3" s="34" t="s">
        <v>2</v>
      </c>
      <c r="D3" s="34" t="s">
        <v>3</v>
      </c>
      <c r="E3" s="34" t="s">
        <v>12</v>
      </c>
      <c r="F3" s="34" t="s">
        <v>4</v>
      </c>
      <c r="G3" s="34" t="s">
        <v>5</v>
      </c>
      <c r="H3" s="34" t="s">
        <v>6</v>
      </c>
      <c r="I3" s="34" t="s">
        <v>7</v>
      </c>
      <c r="J3" s="34" t="s">
        <v>8</v>
      </c>
      <c r="K3" s="34" t="s">
        <v>9</v>
      </c>
      <c r="L3" s="34" t="s">
        <v>10</v>
      </c>
      <c r="M3" s="6" t="s">
        <v>17</v>
      </c>
      <c r="N3" s="45" t="s">
        <v>18</v>
      </c>
      <c r="O3" s="45"/>
      <c r="P3" s="46" t="s">
        <v>13</v>
      </c>
      <c r="Q3" s="43" t="s">
        <v>14</v>
      </c>
    </row>
    <row r="4" spans="1:17" ht="37.5" customHeight="1" thickBot="1" x14ac:dyDescent="0.25">
      <c r="A4" s="34"/>
      <c r="B4" s="34"/>
      <c r="C4" s="34"/>
      <c r="D4" s="34"/>
      <c r="E4" s="34"/>
      <c r="F4" s="34"/>
      <c r="G4" s="34"/>
      <c r="H4" s="34"/>
      <c r="I4" s="34"/>
      <c r="J4" s="34"/>
      <c r="K4" s="34"/>
      <c r="L4" s="34"/>
      <c r="M4" s="7" t="s">
        <v>15</v>
      </c>
      <c r="N4" s="8" t="s">
        <v>16</v>
      </c>
      <c r="O4" s="9" t="s">
        <v>19</v>
      </c>
      <c r="P4" s="47"/>
      <c r="Q4" s="44"/>
    </row>
    <row r="5" spans="1:17" ht="37.5" customHeight="1" x14ac:dyDescent="0.2">
      <c r="A5" s="10">
        <v>1</v>
      </c>
      <c r="B5" s="29" t="s">
        <v>29</v>
      </c>
      <c r="C5" s="29" t="s">
        <v>43</v>
      </c>
      <c r="D5" s="29" t="s">
        <v>87</v>
      </c>
      <c r="E5" s="29" t="s">
        <v>70</v>
      </c>
      <c r="F5" s="29" t="s">
        <v>184</v>
      </c>
      <c r="G5" s="30">
        <v>13</v>
      </c>
      <c r="H5" s="29" t="s">
        <v>81</v>
      </c>
      <c r="I5" s="11" t="s">
        <v>140</v>
      </c>
      <c r="J5" s="29" t="s">
        <v>54</v>
      </c>
      <c r="K5" s="29" t="s">
        <v>55</v>
      </c>
      <c r="L5" s="29" t="s">
        <v>94</v>
      </c>
      <c r="M5" s="31">
        <v>25000</v>
      </c>
      <c r="N5" s="12">
        <f>M5*3*12/100</f>
        <v>9000</v>
      </c>
      <c r="O5" s="13">
        <f>M5*5*12/100</f>
        <v>15000</v>
      </c>
      <c r="P5" s="14">
        <v>46203</v>
      </c>
      <c r="Q5" s="15">
        <v>0.375</v>
      </c>
    </row>
    <row r="6" spans="1:17" ht="37.5" customHeight="1" x14ac:dyDescent="0.2">
      <c r="A6" s="11">
        <v>2</v>
      </c>
      <c r="B6" s="29" t="s">
        <v>30</v>
      </c>
      <c r="C6" s="29" t="s">
        <v>43</v>
      </c>
      <c r="D6" s="29" t="s">
        <v>87</v>
      </c>
      <c r="E6" s="29" t="s">
        <v>70</v>
      </c>
      <c r="F6" s="29" t="s">
        <v>185</v>
      </c>
      <c r="G6" s="30">
        <v>15</v>
      </c>
      <c r="H6" s="29" t="s">
        <v>81</v>
      </c>
      <c r="I6" s="11" t="s">
        <v>140</v>
      </c>
      <c r="J6" s="29" t="s">
        <v>54</v>
      </c>
      <c r="K6" s="29" t="s">
        <v>55</v>
      </c>
      <c r="L6" s="29" t="s">
        <v>178</v>
      </c>
      <c r="M6" s="31">
        <v>25000</v>
      </c>
      <c r="N6" s="12">
        <f t="shared" ref="N6:N54" si="0">M6*3*12/100</f>
        <v>9000</v>
      </c>
      <c r="O6" s="13">
        <f t="shared" ref="O6:O20" si="1">M6*5*12/100</f>
        <v>15000</v>
      </c>
      <c r="P6" s="14">
        <v>46203</v>
      </c>
      <c r="Q6" s="15">
        <v>0.38194444444444442</v>
      </c>
    </row>
    <row r="7" spans="1:17" ht="37.5" customHeight="1" x14ac:dyDescent="0.2">
      <c r="A7" s="11">
        <v>3</v>
      </c>
      <c r="B7" s="29" t="s">
        <v>31</v>
      </c>
      <c r="C7" s="29" t="s">
        <v>43</v>
      </c>
      <c r="D7" s="29" t="s">
        <v>87</v>
      </c>
      <c r="E7" s="29" t="s">
        <v>70</v>
      </c>
      <c r="F7" s="29" t="s">
        <v>186</v>
      </c>
      <c r="G7" s="30">
        <v>8</v>
      </c>
      <c r="H7" s="29" t="s">
        <v>81</v>
      </c>
      <c r="I7" s="11" t="s">
        <v>140</v>
      </c>
      <c r="J7" s="29" t="s">
        <v>56</v>
      </c>
      <c r="K7" s="29" t="s">
        <v>57</v>
      </c>
      <c r="L7" s="29" t="s">
        <v>177</v>
      </c>
      <c r="M7" s="31">
        <v>18000</v>
      </c>
      <c r="N7" s="12">
        <f t="shared" si="0"/>
        <v>6480</v>
      </c>
      <c r="O7" s="13">
        <f t="shared" si="1"/>
        <v>10800</v>
      </c>
      <c r="P7" s="14">
        <v>46203</v>
      </c>
      <c r="Q7" s="15">
        <v>0.38888888888888901</v>
      </c>
    </row>
    <row r="8" spans="1:17" ht="37.5" customHeight="1" x14ac:dyDescent="0.2">
      <c r="A8" s="10">
        <v>4</v>
      </c>
      <c r="B8" s="29" t="s">
        <v>32</v>
      </c>
      <c r="C8" s="29" t="s">
        <v>43</v>
      </c>
      <c r="D8" s="29" t="s">
        <v>87</v>
      </c>
      <c r="E8" s="29" t="s">
        <v>70</v>
      </c>
      <c r="F8" s="29" t="s">
        <v>187</v>
      </c>
      <c r="G8" s="30">
        <v>11</v>
      </c>
      <c r="H8" s="29" t="s">
        <v>81</v>
      </c>
      <c r="I8" s="11" t="s">
        <v>140</v>
      </c>
      <c r="J8" s="29" t="s">
        <v>56</v>
      </c>
      <c r="K8" s="29" t="s">
        <v>57</v>
      </c>
      <c r="L8" s="29" t="s">
        <v>177</v>
      </c>
      <c r="M8" s="31">
        <v>18000</v>
      </c>
      <c r="N8" s="12">
        <f t="shared" si="0"/>
        <v>6480</v>
      </c>
      <c r="O8" s="13">
        <f t="shared" si="1"/>
        <v>10800</v>
      </c>
      <c r="P8" s="14">
        <v>46203</v>
      </c>
      <c r="Q8" s="15">
        <v>0.39583333333333298</v>
      </c>
    </row>
    <row r="9" spans="1:17" ht="37.5" customHeight="1" x14ac:dyDescent="0.2">
      <c r="A9" s="10">
        <v>5</v>
      </c>
      <c r="B9" s="29" t="s">
        <v>33</v>
      </c>
      <c r="C9" s="29" t="s">
        <v>43</v>
      </c>
      <c r="D9" s="29" t="s">
        <v>87</v>
      </c>
      <c r="E9" s="29" t="s">
        <v>70</v>
      </c>
      <c r="F9" s="29" t="s">
        <v>192</v>
      </c>
      <c r="G9" s="30">
        <v>2</v>
      </c>
      <c r="H9" s="29" t="s">
        <v>81</v>
      </c>
      <c r="I9" s="11" t="s">
        <v>140</v>
      </c>
      <c r="J9" s="29" t="s">
        <v>58</v>
      </c>
      <c r="K9" s="29" t="s">
        <v>55</v>
      </c>
      <c r="L9" s="29" t="s">
        <v>176</v>
      </c>
      <c r="M9" s="31">
        <v>15000</v>
      </c>
      <c r="N9" s="12">
        <f t="shared" si="0"/>
        <v>5400</v>
      </c>
      <c r="O9" s="13">
        <f t="shared" si="1"/>
        <v>9000</v>
      </c>
      <c r="P9" s="14">
        <v>46203</v>
      </c>
      <c r="Q9" s="15">
        <v>0.40277777777777801</v>
      </c>
    </row>
    <row r="10" spans="1:17" ht="37.5" customHeight="1" x14ac:dyDescent="0.2">
      <c r="A10" s="11">
        <v>6</v>
      </c>
      <c r="B10" s="29" t="s">
        <v>34</v>
      </c>
      <c r="C10" s="29" t="s">
        <v>43</v>
      </c>
      <c r="D10" s="29" t="s">
        <v>87</v>
      </c>
      <c r="E10" s="29" t="s">
        <v>70</v>
      </c>
      <c r="F10" s="29" t="s">
        <v>193</v>
      </c>
      <c r="G10" s="30">
        <v>5</v>
      </c>
      <c r="H10" s="29" t="s">
        <v>81</v>
      </c>
      <c r="I10" s="11" t="s">
        <v>140</v>
      </c>
      <c r="J10" s="29" t="s">
        <v>58</v>
      </c>
      <c r="K10" s="29" t="s">
        <v>55</v>
      </c>
      <c r="L10" s="29" t="s">
        <v>175</v>
      </c>
      <c r="M10" s="31">
        <v>17000</v>
      </c>
      <c r="N10" s="12">
        <f t="shared" si="0"/>
        <v>6120</v>
      </c>
      <c r="O10" s="13">
        <f t="shared" si="1"/>
        <v>10200</v>
      </c>
      <c r="P10" s="14">
        <v>46203</v>
      </c>
      <c r="Q10" s="15">
        <v>0.40972222222222199</v>
      </c>
    </row>
    <row r="11" spans="1:17" ht="37.5" customHeight="1" x14ac:dyDescent="0.2">
      <c r="A11" s="11">
        <v>7</v>
      </c>
      <c r="B11" s="29" t="s">
        <v>35</v>
      </c>
      <c r="C11" s="29" t="s">
        <v>43</v>
      </c>
      <c r="D11" s="29" t="s">
        <v>87</v>
      </c>
      <c r="E11" s="29" t="s">
        <v>70</v>
      </c>
      <c r="F11" s="29" t="s">
        <v>194</v>
      </c>
      <c r="G11" s="30">
        <v>7</v>
      </c>
      <c r="H11" s="29" t="s">
        <v>81</v>
      </c>
      <c r="I11" s="11" t="s">
        <v>140</v>
      </c>
      <c r="J11" s="29" t="s">
        <v>58</v>
      </c>
      <c r="K11" s="29" t="s">
        <v>55</v>
      </c>
      <c r="L11" s="29" t="s">
        <v>175</v>
      </c>
      <c r="M11" s="28">
        <v>17000</v>
      </c>
      <c r="N11" s="12">
        <f t="shared" si="0"/>
        <v>6120</v>
      </c>
      <c r="O11" s="13">
        <f t="shared" si="1"/>
        <v>10200</v>
      </c>
      <c r="P11" s="14">
        <v>46203</v>
      </c>
      <c r="Q11" s="15">
        <v>0.41666666666666702</v>
      </c>
    </row>
    <row r="12" spans="1:17" ht="37.5" customHeight="1" x14ac:dyDescent="0.2">
      <c r="A12" s="10">
        <v>8</v>
      </c>
      <c r="B12" s="29" t="s">
        <v>36</v>
      </c>
      <c r="C12" s="29" t="s">
        <v>43</v>
      </c>
      <c r="D12" s="29" t="s">
        <v>87</v>
      </c>
      <c r="E12" s="29" t="s">
        <v>70</v>
      </c>
      <c r="F12" s="29" t="s">
        <v>195</v>
      </c>
      <c r="G12" s="30">
        <v>8</v>
      </c>
      <c r="H12" s="29" t="s">
        <v>81</v>
      </c>
      <c r="I12" s="11" t="s">
        <v>140</v>
      </c>
      <c r="J12" s="29" t="s">
        <v>58</v>
      </c>
      <c r="K12" s="29" t="s">
        <v>55</v>
      </c>
      <c r="L12" s="29" t="s">
        <v>174</v>
      </c>
      <c r="M12" s="28">
        <v>17000</v>
      </c>
      <c r="N12" s="12">
        <f t="shared" si="0"/>
        <v>6120</v>
      </c>
      <c r="O12" s="13">
        <f t="shared" si="1"/>
        <v>10200</v>
      </c>
      <c r="P12" s="14">
        <v>46203</v>
      </c>
      <c r="Q12" s="15">
        <v>0.42361111111111099</v>
      </c>
    </row>
    <row r="13" spans="1:17" ht="37.5" customHeight="1" x14ac:dyDescent="0.2">
      <c r="A13" s="10">
        <v>9</v>
      </c>
      <c r="B13" s="29" t="s">
        <v>109</v>
      </c>
      <c r="C13" s="29" t="s">
        <v>43</v>
      </c>
      <c r="D13" s="29" t="s">
        <v>87</v>
      </c>
      <c r="E13" s="29" t="s">
        <v>70</v>
      </c>
      <c r="F13" s="29" t="s">
        <v>191</v>
      </c>
      <c r="G13" s="30">
        <v>2</v>
      </c>
      <c r="H13" s="29" t="s">
        <v>81</v>
      </c>
      <c r="I13" s="11" t="s">
        <v>140</v>
      </c>
      <c r="J13" s="29" t="s">
        <v>132</v>
      </c>
      <c r="K13" s="29" t="s">
        <v>129</v>
      </c>
      <c r="L13" s="29" t="s">
        <v>173</v>
      </c>
      <c r="M13" s="31">
        <v>25000</v>
      </c>
      <c r="N13" s="12">
        <f t="shared" si="0"/>
        <v>9000</v>
      </c>
      <c r="O13" s="13">
        <f t="shared" si="1"/>
        <v>15000</v>
      </c>
      <c r="P13" s="14">
        <v>46203</v>
      </c>
      <c r="Q13" s="15">
        <v>0.43055555555555503</v>
      </c>
    </row>
    <row r="14" spans="1:17" ht="48" customHeight="1" x14ac:dyDescent="0.2">
      <c r="A14" s="11">
        <v>10</v>
      </c>
      <c r="B14" s="29" t="s">
        <v>110</v>
      </c>
      <c r="C14" s="29" t="s">
        <v>43</v>
      </c>
      <c r="D14" s="29" t="s">
        <v>87</v>
      </c>
      <c r="E14" s="29" t="s">
        <v>70</v>
      </c>
      <c r="F14" s="29" t="s">
        <v>190</v>
      </c>
      <c r="G14" s="30">
        <v>5</v>
      </c>
      <c r="H14" s="29" t="s">
        <v>81</v>
      </c>
      <c r="I14" s="11" t="s">
        <v>140</v>
      </c>
      <c r="J14" s="29" t="s">
        <v>132</v>
      </c>
      <c r="K14" s="29" t="s">
        <v>129</v>
      </c>
      <c r="L14" s="29" t="s">
        <v>173</v>
      </c>
      <c r="M14" s="31">
        <v>25000</v>
      </c>
      <c r="N14" s="12">
        <f t="shared" si="0"/>
        <v>9000</v>
      </c>
      <c r="O14" s="13">
        <f t="shared" si="1"/>
        <v>15000</v>
      </c>
      <c r="P14" s="14">
        <v>46203</v>
      </c>
      <c r="Q14" s="15">
        <v>0.4375</v>
      </c>
    </row>
    <row r="15" spans="1:17" ht="41.25" customHeight="1" x14ac:dyDescent="0.2">
      <c r="A15" s="11">
        <v>11</v>
      </c>
      <c r="B15" s="29" t="s">
        <v>111</v>
      </c>
      <c r="C15" s="29" t="s">
        <v>43</v>
      </c>
      <c r="D15" s="29" t="s">
        <v>87</v>
      </c>
      <c r="E15" s="29" t="s">
        <v>70</v>
      </c>
      <c r="F15" s="29" t="s">
        <v>189</v>
      </c>
      <c r="G15" s="30">
        <v>6</v>
      </c>
      <c r="H15" s="29" t="s">
        <v>81</v>
      </c>
      <c r="I15" s="11" t="s">
        <v>140</v>
      </c>
      <c r="J15" s="29" t="s">
        <v>132</v>
      </c>
      <c r="K15" s="29" t="s">
        <v>129</v>
      </c>
      <c r="L15" s="29" t="s">
        <v>173</v>
      </c>
      <c r="M15" s="31">
        <v>25000</v>
      </c>
      <c r="N15" s="12">
        <f t="shared" si="0"/>
        <v>9000</v>
      </c>
      <c r="O15" s="13">
        <f t="shared" si="1"/>
        <v>15000</v>
      </c>
      <c r="P15" s="14">
        <v>46203</v>
      </c>
      <c r="Q15" s="15">
        <v>0.44444444444444398</v>
      </c>
    </row>
    <row r="16" spans="1:17" ht="48" customHeight="1" x14ac:dyDescent="0.2">
      <c r="A16" s="10">
        <v>12</v>
      </c>
      <c r="B16" s="29" t="s">
        <v>112</v>
      </c>
      <c r="C16" s="29" t="s">
        <v>43</v>
      </c>
      <c r="D16" s="29" t="s">
        <v>87</v>
      </c>
      <c r="E16" s="29" t="s">
        <v>70</v>
      </c>
      <c r="F16" s="29" t="s">
        <v>188</v>
      </c>
      <c r="G16" s="30">
        <v>7</v>
      </c>
      <c r="H16" s="29" t="s">
        <v>81</v>
      </c>
      <c r="I16" s="11" t="s">
        <v>140</v>
      </c>
      <c r="J16" s="29" t="s">
        <v>132</v>
      </c>
      <c r="K16" s="29" t="s">
        <v>129</v>
      </c>
      <c r="L16" s="29" t="s">
        <v>173</v>
      </c>
      <c r="M16" s="31">
        <v>25000</v>
      </c>
      <c r="N16" s="12">
        <f t="shared" si="0"/>
        <v>9000</v>
      </c>
      <c r="O16" s="13">
        <f t="shared" si="1"/>
        <v>15000</v>
      </c>
      <c r="P16" s="14">
        <v>46203</v>
      </c>
      <c r="Q16" s="15">
        <v>0.45138888888888901</v>
      </c>
    </row>
    <row r="17" spans="1:17" ht="37.5" customHeight="1" x14ac:dyDescent="0.2">
      <c r="A17" s="10">
        <v>13</v>
      </c>
      <c r="B17" s="29" t="s">
        <v>25</v>
      </c>
      <c r="C17" s="29" t="s">
        <v>43</v>
      </c>
      <c r="D17" s="29" t="s">
        <v>87</v>
      </c>
      <c r="E17" s="29" t="s">
        <v>70</v>
      </c>
      <c r="F17" s="29" t="s">
        <v>182</v>
      </c>
      <c r="G17" s="30">
        <v>1</v>
      </c>
      <c r="H17" s="29" t="s">
        <v>81</v>
      </c>
      <c r="I17" s="11" t="s">
        <v>140</v>
      </c>
      <c r="J17" s="29" t="s">
        <v>59</v>
      </c>
      <c r="K17" s="29" t="s">
        <v>60</v>
      </c>
      <c r="L17" s="29" t="s">
        <v>172</v>
      </c>
      <c r="M17" s="31">
        <v>25000</v>
      </c>
      <c r="N17" s="12">
        <f t="shared" si="0"/>
        <v>9000</v>
      </c>
      <c r="O17" s="13">
        <f t="shared" si="1"/>
        <v>15000</v>
      </c>
      <c r="P17" s="14">
        <v>46203</v>
      </c>
      <c r="Q17" s="15">
        <v>0.45833333333333298</v>
      </c>
    </row>
    <row r="18" spans="1:17" ht="37.5" customHeight="1" x14ac:dyDescent="0.2">
      <c r="A18" s="11">
        <v>14</v>
      </c>
      <c r="B18" s="29" t="s">
        <v>207</v>
      </c>
      <c r="C18" s="29" t="s">
        <v>43</v>
      </c>
      <c r="D18" s="29" t="s">
        <v>87</v>
      </c>
      <c r="E18" s="29" t="s">
        <v>70</v>
      </c>
      <c r="F18" s="29" t="s">
        <v>208</v>
      </c>
      <c r="G18" s="30">
        <v>3</v>
      </c>
      <c r="H18" s="29" t="s">
        <v>81</v>
      </c>
      <c r="I18" s="11" t="s">
        <v>140</v>
      </c>
      <c r="J18" s="29" t="s">
        <v>209</v>
      </c>
      <c r="K18" s="29" t="s">
        <v>129</v>
      </c>
      <c r="L18" s="29" t="s">
        <v>210</v>
      </c>
      <c r="M18" s="31">
        <v>23000</v>
      </c>
      <c r="N18" s="12">
        <f t="shared" si="0"/>
        <v>8280</v>
      </c>
      <c r="O18" s="13">
        <f t="shared" si="1"/>
        <v>13800</v>
      </c>
      <c r="P18" s="14">
        <v>46203</v>
      </c>
      <c r="Q18" s="15">
        <v>0.46527777777777801</v>
      </c>
    </row>
    <row r="19" spans="1:17" ht="37.5" customHeight="1" x14ac:dyDescent="0.2">
      <c r="A19" s="11">
        <v>15</v>
      </c>
      <c r="B19" s="29" t="s">
        <v>211</v>
      </c>
      <c r="C19" s="29" t="s">
        <v>43</v>
      </c>
      <c r="D19" s="29" t="s">
        <v>87</v>
      </c>
      <c r="E19" s="29" t="s">
        <v>70</v>
      </c>
      <c r="F19" s="29" t="s">
        <v>212</v>
      </c>
      <c r="G19" s="30">
        <v>6</v>
      </c>
      <c r="H19" s="29" t="s">
        <v>81</v>
      </c>
      <c r="I19" s="11" t="s">
        <v>140</v>
      </c>
      <c r="J19" s="29" t="s">
        <v>209</v>
      </c>
      <c r="K19" s="29" t="s">
        <v>129</v>
      </c>
      <c r="L19" s="29" t="s">
        <v>210</v>
      </c>
      <c r="M19" s="31">
        <v>23000</v>
      </c>
      <c r="N19" s="12">
        <f t="shared" si="0"/>
        <v>8280</v>
      </c>
      <c r="O19" s="13">
        <f t="shared" si="1"/>
        <v>13800</v>
      </c>
      <c r="P19" s="14">
        <v>46203</v>
      </c>
      <c r="Q19" s="15">
        <v>0.47222222222222199</v>
      </c>
    </row>
    <row r="20" spans="1:17" ht="37.5" customHeight="1" x14ac:dyDescent="0.2">
      <c r="A20" s="10">
        <v>16</v>
      </c>
      <c r="B20" s="29" t="s">
        <v>213</v>
      </c>
      <c r="C20" s="29" t="s">
        <v>43</v>
      </c>
      <c r="D20" s="29" t="s">
        <v>87</v>
      </c>
      <c r="E20" s="29" t="s">
        <v>70</v>
      </c>
      <c r="F20" s="29" t="s">
        <v>214</v>
      </c>
      <c r="G20" s="30">
        <v>7</v>
      </c>
      <c r="H20" s="29" t="s">
        <v>81</v>
      </c>
      <c r="I20" s="11" t="s">
        <v>140</v>
      </c>
      <c r="J20" s="29" t="s">
        <v>209</v>
      </c>
      <c r="K20" s="29" t="s">
        <v>129</v>
      </c>
      <c r="L20" s="29" t="s">
        <v>210</v>
      </c>
      <c r="M20" s="31">
        <v>23000</v>
      </c>
      <c r="N20" s="12">
        <f t="shared" si="0"/>
        <v>8280</v>
      </c>
      <c r="O20" s="13">
        <f t="shared" si="1"/>
        <v>13800</v>
      </c>
      <c r="P20" s="14">
        <v>46203</v>
      </c>
      <c r="Q20" s="15">
        <v>0.47916666666666602</v>
      </c>
    </row>
    <row r="21" spans="1:17" ht="37.5" customHeight="1" x14ac:dyDescent="0.2">
      <c r="A21" s="10">
        <v>17</v>
      </c>
      <c r="B21" s="29" t="s">
        <v>215</v>
      </c>
      <c r="C21" s="29" t="s">
        <v>43</v>
      </c>
      <c r="D21" s="29" t="s">
        <v>87</v>
      </c>
      <c r="E21" s="29" t="s">
        <v>68</v>
      </c>
      <c r="F21" s="29" t="s">
        <v>239</v>
      </c>
      <c r="G21" s="30">
        <v>6</v>
      </c>
      <c r="H21" s="29" t="s">
        <v>81</v>
      </c>
      <c r="I21" s="11" t="s">
        <v>140</v>
      </c>
      <c r="J21" s="29" t="s">
        <v>46</v>
      </c>
      <c r="K21" s="29" t="s">
        <v>47</v>
      </c>
      <c r="L21" s="29" t="s">
        <v>216</v>
      </c>
      <c r="M21" s="31">
        <v>25000</v>
      </c>
      <c r="N21" s="12">
        <f t="shared" ref="N21:N30" si="2">M21*3*12/100</f>
        <v>9000</v>
      </c>
      <c r="O21" s="13">
        <f>M21*5*12/100</f>
        <v>15000</v>
      </c>
      <c r="P21" s="14">
        <v>46203</v>
      </c>
      <c r="Q21" s="15">
        <v>0.48611111111111099</v>
      </c>
    </row>
    <row r="22" spans="1:17" ht="42.75" customHeight="1" x14ac:dyDescent="0.2">
      <c r="A22" s="11">
        <v>18</v>
      </c>
      <c r="B22" s="29" t="s">
        <v>26</v>
      </c>
      <c r="C22" s="29" t="s">
        <v>43</v>
      </c>
      <c r="D22" s="29" t="s">
        <v>87</v>
      </c>
      <c r="E22" s="29" t="s">
        <v>68</v>
      </c>
      <c r="F22" s="29" t="s">
        <v>267</v>
      </c>
      <c r="G22" s="11">
        <v>1</v>
      </c>
      <c r="H22" s="29" t="s">
        <v>82</v>
      </c>
      <c r="I22" s="29" t="s">
        <v>82</v>
      </c>
      <c r="J22" s="29" t="s">
        <v>46</v>
      </c>
      <c r="K22" s="29" t="s">
        <v>48</v>
      </c>
      <c r="L22" s="29" t="s">
        <v>171</v>
      </c>
      <c r="M22" s="28">
        <v>21000</v>
      </c>
      <c r="N22" s="12">
        <f t="shared" si="2"/>
        <v>7560</v>
      </c>
      <c r="O22" s="13">
        <f t="shared" ref="O22:O30" si="3">M22*20*12/100</f>
        <v>50400</v>
      </c>
      <c r="P22" s="14">
        <v>46203</v>
      </c>
      <c r="Q22" s="15">
        <v>0.49305555555555503</v>
      </c>
    </row>
    <row r="23" spans="1:17" ht="37.5" customHeight="1" x14ac:dyDescent="0.2">
      <c r="A23" s="11">
        <v>19</v>
      </c>
      <c r="B23" s="29" t="s">
        <v>38</v>
      </c>
      <c r="C23" s="29" t="s">
        <v>45</v>
      </c>
      <c r="D23" s="29" t="s">
        <v>89</v>
      </c>
      <c r="E23" s="29" t="s">
        <v>72</v>
      </c>
      <c r="F23" s="29" t="s">
        <v>147</v>
      </c>
      <c r="G23" s="30"/>
      <c r="H23" s="29" t="s">
        <v>85</v>
      </c>
      <c r="I23" s="11" t="s">
        <v>142</v>
      </c>
      <c r="J23" s="29"/>
      <c r="K23" s="29" t="s">
        <v>146</v>
      </c>
      <c r="L23" s="29" t="s">
        <v>95</v>
      </c>
      <c r="M23" s="31">
        <v>600</v>
      </c>
      <c r="N23" s="12">
        <f t="shared" si="2"/>
        <v>216</v>
      </c>
      <c r="O23" s="13">
        <f t="shared" si="3"/>
        <v>1440</v>
      </c>
      <c r="P23" s="14">
        <v>46203</v>
      </c>
      <c r="Q23" s="15">
        <v>0.5</v>
      </c>
    </row>
    <row r="24" spans="1:17" ht="37.5" customHeight="1" x14ac:dyDescent="0.2">
      <c r="A24" s="10">
        <v>20</v>
      </c>
      <c r="B24" s="29" t="s">
        <v>104</v>
      </c>
      <c r="C24" s="29" t="s">
        <v>45</v>
      </c>
      <c r="D24" s="29" t="s">
        <v>89</v>
      </c>
      <c r="E24" s="29" t="s">
        <v>72</v>
      </c>
      <c r="F24" s="29" t="s">
        <v>149</v>
      </c>
      <c r="G24" s="30"/>
      <c r="H24" s="29" t="s">
        <v>85</v>
      </c>
      <c r="I24" s="11" t="s">
        <v>142</v>
      </c>
      <c r="J24" s="29"/>
      <c r="K24" s="29" t="s">
        <v>148</v>
      </c>
      <c r="L24" s="29" t="s">
        <v>162</v>
      </c>
      <c r="M24" s="31">
        <v>300</v>
      </c>
      <c r="N24" s="12">
        <f t="shared" si="2"/>
        <v>108</v>
      </c>
      <c r="O24" s="13">
        <f t="shared" si="3"/>
        <v>720</v>
      </c>
      <c r="P24" s="14">
        <v>46203</v>
      </c>
      <c r="Q24" s="15">
        <v>0.50694444444444398</v>
      </c>
    </row>
    <row r="25" spans="1:17" ht="37.5" customHeight="1" x14ac:dyDescent="0.2">
      <c r="A25" s="10">
        <v>21</v>
      </c>
      <c r="B25" s="29" t="s">
        <v>106</v>
      </c>
      <c r="C25" s="29" t="s">
        <v>45</v>
      </c>
      <c r="D25" s="29" t="s">
        <v>89</v>
      </c>
      <c r="E25" s="29" t="s">
        <v>72</v>
      </c>
      <c r="F25" s="29" t="s">
        <v>151</v>
      </c>
      <c r="G25" s="30"/>
      <c r="H25" s="29" t="s">
        <v>85</v>
      </c>
      <c r="I25" s="11" t="s">
        <v>142</v>
      </c>
      <c r="J25" s="29"/>
      <c r="K25" s="29" t="s">
        <v>150</v>
      </c>
      <c r="L25" s="29" t="s">
        <v>161</v>
      </c>
      <c r="M25" s="31">
        <v>1000</v>
      </c>
      <c r="N25" s="12">
        <f t="shared" si="2"/>
        <v>360</v>
      </c>
      <c r="O25" s="13">
        <f t="shared" si="3"/>
        <v>2400</v>
      </c>
      <c r="P25" s="14">
        <v>46203</v>
      </c>
      <c r="Q25" s="15">
        <v>0.51388888888888795</v>
      </c>
    </row>
    <row r="26" spans="1:17" ht="37.5" customHeight="1" x14ac:dyDescent="0.2">
      <c r="A26" s="11">
        <v>22</v>
      </c>
      <c r="B26" s="29" t="s">
        <v>105</v>
      </c>
      <c r="C26" s="29" t="s">
        <v>45</v>
      </c>
      <c r="D26" s="29" t="s">
        <v>89</v>
      </c>
      <c r="E26" s="29" t="s">
        <v>72</v>
      </c>
      <c r="F26" s="29" t="s">
        <v>153</v>
      </c>
      <c r="G26" s="30"/>
      <c r="H26" s="29" t="s">
        <v>85</v>
      </c>
      <c r="I26" s="11" t="s">
        <v>142</v>
      </c>
      <c r="J26" s="29"/>
      <c r="K26" s="29" t="s">
        <v>152</v>
      </c>
      <c r="L26" s="29" t="s">
        <v>135</v>
      </c>
      <c r="M26" s="31">
        <v>1000</v>
      </c>
      <c r="N26" s="12">
        <f t="shared" si="2"/>
        <v>360</v>
      </c>
      <c r="O26" s="13">
        <f t="shared" si="3"/>
        <v>2400</v>
      </c>
      <c r="P26" s="14">
        <v>46203</v>
      </c>
      <c r="Q26" s="15">
        <v>0.52083333333333304</v>
      </c>
    </row>
    <row r="27" spans="1:17" ht="37.5" customHeight="1" x14ac:dyDescent="0.2">
      <c r="A27" s="11">
        <v>23</v>
      </c>
      <c r="B27" s="29" t="s">
        <v>23</v>
      </c>
      <c r="C27" s="29" t="s">
        <v>44</v>
      </c>
      <c r="D27" s="29" t="s">
        <v>115</v>
      </c>
      <c r="E27" s="29" t="s">
        <v>120</v>
      </c>
      <c r="F27" s="29" t="s">
        <v>24</v>
      </c>
      <c r="G27" s="30"/>
      <c r="H27" s="29" t="s">
        <v>85</v>
      </c>
      <c r="I27" s="11" t="s">
        <v>142</v>
      </c>
      <c r="J27" s="29"/>
      <c r="K27" s="29" t="s">
        <v>127</v>
      </c>
      <c r="L27" s="29" t="s">
        <v>166</v>
      </c>
      <c r="M27" s="31">
        <v>150</v>
      </c>
      <c r="N27" s="12">
        <f t="shared" si="2"/>
        <v>54</v>
      </c>
      <c r="O27" s="13">
        <f t="shared" si="3"/>
        <v>360</v>
      </c>
      <c r="P27" s="14">
        <v>46203</v>
      </c>
      <c r="Q27" s="15">
        <v>0.52777777777777701</v>
      </c>
    </row>
    <row r="28" spans="1:17" ht="37.5" customHeight="1" x14ac:dyDescent="0.2">
      <c r="A28" s="10">
        <v>24</v>
      </c>
      <c r="B28" s="29" t="s">
        <v>102</v>
      </c>
      <c r="C28" s="29" t="s">
        <v>44</v>
      </c>
      <c r="D28" s="29" t="s">
        <v>115</v>
      </c>
      <c r="E28" s="29" t="s">
        <v>119</v>
      </c>
      <c r="F28" s="29" t="s">
        <v>133</v>
      </c>
      <c r="G28" s="30"/>
      <c r="H28" s="29" t="s">
        <v>85</v>
      </c>
      <c r="I28" s="11" t="s">
        <v>142</v>
      </c>
      <c r="J28" s="29"/>
      <c r="K28" s="29" t="s">
        <v>126</v>
      </c>
      <c r="L28" s="29" t="s">
        <v>167</v>
      </c>
      <c r="M28" s="31">
        <v>500</v>
      </c>
      <c r="N28" s="12">
        <f t="shared" si="2"/>
        <v>180</v>
      </c>
      <c r="O28" s="13">
        <f t="shared" si="3"/>
        <v>1200</v>
      </c>
      <c r="P28" s="14">
        <v>46203</v>
      </c>
      <c r="Q28" s="15">
        <v>0.53472222222222199</v>
      </c>
    </row>
    <row r="29" spans="1:17" ht="37.5" customHeight="1" x14ac:dyDescent="0.2">
      <c r="A29" s="10">
        <v>25</v>
      </c>
      <c r="B29" s="29" t="s">
        <v>103</v>
      </c>
      <c r="C29" s="29" t="s">
        <v>44</v>
      </c>
      <c r="D29" s="29" t="s">
        <v>88</v>
      </c>
      <c r="E29" s="29" t="s">
        <v>73</v>
      </c>
      <c r="F29" s="29" t="s">
        <v>134</v>
      </c>
      <c r="G29" s="30"/>
      <c r="H29" s="29" t="s">
        <v>139</v>
      </c>
      <c r="I29" s="11" t="s">
        <v>139</v>
      </c>
      <c r="J29" s="29" t="s">
        <v>128</v>
      </c>
      <c r="K29" s="29" t="s">
        <v>50</v>
      </c>
      <c r="L29" s="29" t="s">
        <v>123</v>
      </c>
      <c r="M29" s="31">
        <v>350</v>
      </c>
      <c r="N29" s="12">
        <f t="shared" si="2"/>
        <v>126</v>
      </c>
      <c r="O29" s="13">
        <f t="shared" si="3"/>
        <v>840</v>
      </c>
      <c r="P29" s="14">
        <v>46203</v>
      </c>
      <c r="Q29" s="15">
        <v>0.54166666666666596</v>
      </c>
    </row>
    <row r="30" spans="1:17" ht="37.5" customHeight="1" x14ac:dyDescent="0.2">
      <c r="A30" s="11">
        <v>26</v>
      </c>
      <c r="B30" s="29" t="s">
        <v>22</v>
      </c>
      <c r="C30" s="29" t="s">
        <v>44</v>
      </c>
      <c r="D30" s="29" t="s">
        <v>88</v>
      </c>
      <c r="E30" s="29" t="s">
        <v>116</v>
      </c>
      <c r="F30" s="29" t="s">
        <v>179</v>
      </c>
      <c r="G30" s="30"/>
      <c r="H30" s="29" t="s">
        <v>82</v>
      </c>
      <c r="I30" s="11" t="s">
        <v>82</v>
      </c>
      <c r="J30" s="29" t="s">
        <v>125</v>
      </c>
      <c r="K30" s="29" t="s">
        <v>52</v>
      </c>
      <c r="L30" s="29" t="s">
        <v>165</v>
      </c>
      <c r="M30" s="31">
        <v>100</v>
      </c>
      <c r="N30" s="12">
        <f t="shared" si="2"/>
        <v>36</v>
      </c>
      <c r="O30" s="13">
        <f t="shared" si="3"/>
        <v>240</v>
      </c>
      <c r="P30" s="14">
        <v>46203</v>
      </c>
      <c r="Q30" s="15">
        <v>0.54861111111111005</v>
      </c>
    </row>
    <row r="31" spans="1:17" ht="49.5" customHeight="1" x14ac:dyDescent="0.2">
      <c r="A31" s="11">
        <v>27</v>
      </c>
      <c r="B31" s="29" t="s">
        <v>217</v>
      </c>
      <c r="C31" s="29" t="s">
        <v>43</v>
      </c>
      <c r="D31" s="29" t="s">
        <v>87</v>
      </c>
      <c r="E31" s="29" t="s">
        <v>69</v>
      </c>
      <c r="F31" s="29" t="s">
        <v>218</v>
      </c>
      <c r="G31" s="11">
        <v>39</v>
      </c>
      <c r="H31" s="29" t="s">
        <v>83</v>
      </c>
      <c r="I31" s="29" t="s">
        <v>82</v>
      </c>
      <c r="J31" s="29" t="s">
        <v>49</v>
      </c>
      <c r="K31" s="29" t="s">
        <v>50</v>
      </c>
      <c r="L31" s="29" t="s">
        <v>219</v>
      </c>
      <c r="M31" s="31">
        <v>25000</v>
      </c>
      <c r="N31" s="12">
        <f t="shared" si="0"/>
        <v>9000</v>
      </c>
      <c r="O31" s="13">
        <f t="shared" ref="O31:O38" si="4">M31*20*12/100</f>
        <v>60000</v>
      </c>
      <c r="P31" s="14">
        <v>46203</v>
      </c>
      <c r="Q31" s="15">
        <v>0.55555555555555503</v>
      </c>
    </row>
    <row r="32" spans="1:17" ht="47.25" customHeight="1" x14ac:dyDescent="0.2">
      <c r="A32" s="10">
        <v>28</v>
      </c>
      <c r="B32" s="29" t="s">
        <v>220</v>
      </c>
      <c r="C32" s="29" t="s">
        <v>43</v>
      </c>
      <c r="D32" s="29" t="s">
        <v>87</v>
      </c>
      <c r="E32" s="29" t="s">
        <v>69</v>
      </c>
      <c r="F32" s="29" t="s">
        <v>221</v>
      </c>
      <c r="G32" s="11">
        <v>65</v>
      </c>
      <c r="H32" s="29" t="s">
        <v>83</v>
      </c>
      <c r="I32" s="29" t="s">
        <v>82</v>
      </c>
      <c r="J32" s="29" t="s">
        <v>49</v>
      </c>
      <c r="K32" s="29" t="s">
        <v>50</v>
      </c>
      <c r="L32" s="29" t="s">
        <v>222</v>
      </c>
      <c r="M32" s="31">
        <v>5000</v>
      </c>
      <c r="N32" s="12">
        <f t="shared" si="0"/>
        <v>1800</v>
      </c>
      <c r="O32" s="13">
        <f t="shared" si="4"/>
        <v>12000</v>
      </c>
      <c r="P32" s="14">
        <v>46203</v>
      </c>
      <c r="Q32" s="15">
        <v>0.562499999999999</v>
      </c>
    </row>
    <row r="33" spans="1:17" ht="59.25" customHeight="1" x14ac:dyDescent="0.2">
      <c r="A33" s="10">
        <v>29</v>
      </c>
      <c r="B33" s="29" t="s">
        <v>27</v>
      </c>
      <c r="C33" s="29" t="s">
        <v>43</v>
      </c>
      <c r="D33" s="29" t="s">
        <v>87</v>
      </c>
      <c r="E33" s="29" t="s">
        <v>69</v>
      </c>
      <c r="F33" s="29" t="s">
        <v>180</v>
      </c>
      <c r="G33" s="11">
        <v>5</v>
      </c>
      <c r="H33" s="29" t="s">
        <v>83</v>
      </c>
      <c r="I33" s="29" t="s">
        <v>82</v>
      </c>
      <c r="J33" s="29" t="s">
        <v>49</v>
      </c>
      <c r="K33" s="29" t="s">
        <v>50</v>
      </c>
      <c r="L33" s="29" t="s">
        <v>92</v>
      </c>
      <c r="M33" s="28">
        <v>6000</v>
      </c>
      <c r="N33" s="12">
        <f t="shared" si="0"/>
        <v>2160</v>
      </c>
      <c r="O33" s="13">
        <f t="shared" si="4"/>
        <v>14400</v>
      </c>
      <c r="P33" s="14">
        <v>46203</v>
      </c>
      <c r="Q33" s="15">
        <v>0.56944444444444398</v>
      </c>
    </row>
    <row r="34" spans="1:17" ht="37.5" customHeight="1" x14ac:dyDescent="0.2">
      <c r="A34" s="11">
        <v>30</v>
      </c>
      <c r="B34" s="29" t="s">
        <v>28</v>
      </c>
      <c r="C34" s="29" t="s">
        <v>43</v>
      </c>
      <c r="D34" s="29" t="s">
        <v>87</v>
      </c>
      <c r="E34" s="29" t="s">
        <v>69</v>
      </c>
      <c r="F34" s="29" t="s">
        <v>181</v>
      </c>
      <c r="G34" s="30">
        <v>54</v>
      </c>
      <c r="H34" s="29" t="s">
        <v>83</v>
      </c>
      <c r="I34" s="29" t="s">
        <v>82</v>
      </c>
      <c r="J34" s="29" t="s">
        <v>49</v>
      </c>
      <c r="K34" s="29" t="s">
        <v>50</v>
      </c>
      <c r="L34" s="29" t="s">
        <v>93</v>
      </c>
      <c r="M34" s="31">
        <v>15000</v>
      </c>
      <c r="N34" s="12">
        <f t="shared" si="0"/>
        <v>5400</v>
      </c>
      <c r="O34" s="13">
        <f t="shared" si="4"/>
        <v>36000</v>
      </c>
      <c r="P34" s="14">
        <v>46203</v>
      </c>
      <c r="Q34" s="15">
        <v>0.57638888888888795</v>
      </c>
    </row>
    <row r="35" spans="1:17" ht="37.5" customHeight="1" x14ac:dyDescent="0.2">
      <c r="A35" s="11">
        <v>31</v>
      </c>
      <c r="B35" s="29" t="s">
        <v>234</v>
      </c>
      <c r="C35" s="29" t="s">
        <v>43</v>
      </c>
      <c r="D35" s="29" t="s">
        <v>87</v>
      </c>
      <c r="E35" s="29" t="s">
        <v>235</v>
      </c>
      <c r="F35" s="29" t="s">
        <v>236</v>
      </c>
      <c r="G35" s="30" t="s">
        <v>237</v>
      </c>
      <c r="H35" s="29" t="s">
        <v>84</v>
      </c>
      <c r="I35" s="29" t="s">
        <v>84</v>
      </c>
      <c r="J35" s="29" t="s">
        <v>51</v>
      </c>
      <c r="K35" s="29" t="s">
        <v>52</v>
      </c>
      <c r="L35" s="29" t="s">
        <v>238</v>
      </c>
      <c r="M35" s="31">
        <v>40000</v>
      </c>
      <c r="N35" s="12">
        <f t="shared" si="0"/>
        <v>14400</v>
      </c>
      <c r="O35" s="13">
        <f t="shared" si="4"/>
        <v>96000</v>
      </c>
      <c r="P35" s="14">
        <v>46203</v>
      </c>
      <c r="Q35" s="15">
        <v>0.58333333333333304</v>
      </c>
    </row>
    <row r="36" spans="1:17" ht="37.5" customHeight="1" x14ac:dyDescent="0.2">
      <c r="A36" s="10">
        <v>32</v>
      </c>
      <c r="B36" s="29" t="s">
        <v>223</v>
      </c>
      <c r="C36" s="29" t="s">
        <v>43</v>
      </c>
      <c r="D36" s="29" t="s">
        <v>87</v>
      </c>
      <c r="E36" s="29" t="s">
        <v>224</v>
      </c>
      <c r="F36" s="29" t="s">
        <v>229</v>
      </c>
      <c r="G36" s="30">
        <v>16</v>
      </c>
      <c r="H36" s="29" t="s">
        <v>82</v>
      </c>
      <c r="I36" s="29" t="s">
        <v>82</v>
      </c>
      <c r="J36" s="29" t="s">
        <v>225</v>
      </c>
      <c r="K36" s="29" t="s">
        <v>226</v>
      </c>
      <c r="L36" s="29" t="s">
        <v>227</v>
      </c>
      <c r="M36" s="31">
        <v>30000</v>
      </c>
      <c r="N36" s="12">
        <f t="shared" si="0"/>
        <v>10800</v>
      </c>
      <c r="O36" s="13">
        <f t="shared" si="4"/>
        <v>72000</v>
      </c>
      <c r="P36" s="14">
        <v>46203</v>
      </c>
      <c r="Q36" s="15">
        <v>0.59027777777777701</v>
      </c>
    </row>
    <row r="37" spans="1:17" ht="37.5" customHeight="1" x14ac:dyDescent="0.2">
      <c r="A37" s="10">
        <v>33</v>
      </c>
      <c r="B37" s="29" t="s">
        <v>228</v>
      </c>
      <c r="C37" s="29" t="s">
        <v>43</v>
      </c>
      <c r="D37" s="29" t="s">
        <v>87</v>
      </c>
      <c r="E37" s="29" t="s">
        <v>224</v>
      </c>
      <c r="F37" s="29" t="s">
        <v>230</v>
      </c>
      <c r="G37" s="30">
        <v>17</v>
      </c>
      <c r="H37" s="29" t="s">
        <v>82</v>
      </c>
      <c r="I37" s="29" t="s">
        <v>82</v>
      </c>
      <c r="J37" s="29" t="s">
        <v>231</v>
      </c>
      <c r="K37" s="29" t="s">
        <v>232</v>
      </c>
      <c r="L37" s="29" t="s">
        <v>233</v>
      </c>
      <c r="M37" s="31">
        <v>25000</v>
      </c>
      <c r="N37" s="12">
        <f t="shared" si="0"/>
        <v>9000</v>
      </c>
      <c r="O37" s="13">
        <f t="shared" si="4"/>
        <v>60000</v>
      </c>
      <c r="P37" s="14">
        <v>46203</v>
      </c>
      <c r="Q37" s="15">
        <v>0.59722222222222099</v>
      </c>
    </row>
    <row r="38" spans="1:17" ht="37.5" customHeight="1" x14ac:dyDescent="0.2">
      <c r="A38" s="11">
        <v>34</v>
      </c>
      <c r="B38" s="29" t="s">
        <v>40</v>
      </c>
      <c r="C38" s="29" t="s">
        <v>43</v>
      </c>
      <c r="D38" s="29" t="s">
        <v>90</v>
      </c>
      <c r="E38" s="29" t="s">
        <v>75</v>
      </c>
      <c r="F38" s="29" t="s">
        <v>78</v>
      </c>
      <c r="G38" s="30"/>
      <c r="H38" s="29" t="s">
        <v>141</v>
      </c>
      <c r="I38" s="29" t="s">
        <v>183</v>
      </c>
      <c r="J38" s="29" t="s">
        <v>64</v>
      </c>
      <c r="K38" s="29" t="s">
        <v>65</v>
      </c>
      <c r="L38" s="29" t="s">
        <v>96</v>
      </c>
      <c r="M38" s="31">
        <v>40000</v>
      </c>
      <c r="N38" s="12">
        <f t="shared" si="0"/>
        <v>14400</v>
      </c>
      <c r="O38" s="13">
        <f t="shared" si="4"/>
        <v>96000</v>
      </c>
      <c r="P38" s="14">
        <v>46203</v>
      </c>
      <c r="Q38" s="15">
        <v>0.60416666666666596</v>
      </c>
    </row>
    <row r="39" spans="1:17" ht="37.5" customHeight="1" x14ac:dyDescent="0.2">
      <c r="A39" s="11">
        <v>35</v>
      </c>
      <c r="B39" s="29" t="s">
        <v>41</v>
      </c>
      <c r="C39" s="29" t="s">
        <v>43</v>
      </c>
      <c r="D39" s="29" t="s">
        <v>90</v>
      </c>
      <c r="E39" s="29" t="s">
        <v>76</v>
      </c>
      <c r="F39" s="29" t="s">
        <v>79</v>
      </c>
      <c r="G39" s="29"/>
      <c r="H39" s="29" t="s">
        <v>141</v>
      </c>
      <c r="I39" s="29" t="s">
        <v>183</v>
      </c>
      <c r="J39" s="29" t="s">
        <v>66</v>
      </c>
      <c r="K39" s="29" t="s">
        <v>52</v>
      </c>
      <c r="L39" s="29" t="s">
        <v>97</v>
      </c>
      <c r="M39" s="31">
        <v>70000</v>
      </c>
      <c r="N39" s="12">
        <f>M39*3*12/100</f>
        <v>25200</v>
      </c>
      <c r="O39" s="13">
        <f>M39*20*12/100</f>
        <v>168000</v>
      </c>
      <c r="P39" s="14">
        <v>46203</v>
      </c>
      <c r="Q39" s="15">
        <v>0.61111111111111005</v>
      </c>
    </row>
    <row r="40" spans="1:17" ht="37.5" customHeight="1" x14ac:dyDescent="0.2">
      <c r="A40" s="10">
        <v>36</v>
      </c>
      <c r="B40" s="29" t="s">
        <v>42</v>
      </c>
      <c r="C40" s="29" t="s">
        <v>43</v>
      </c>
      <c r="D40" s="29" t="s">
        <v>90</v>
      </c>
      <c r="E40" s="29" t="s">
        <v>77</v>
      </c>
      <c r="F40" s="29" t="s">
        <v>80</v>
      </c>
      <c r="G40" s="30"/>
      <c r="H40" s="29" t="s">
        <v>141</v>
      </c>
      <c r="I40" s="29" t="s">
        <v>183</v>
      </c>
      <c r="J40" s="29" t="s">
        <v>67</v>
      </c>
      <c r="K40" s="29" t="s">
        <v>52</v>
      </c>
      <c r="L40" s="29" t="s">
        <v>98</v>
      </c>
      <c r="M40" s="31">
        <v>120000</v>
      </c>
      <c r="N40" s="12">
        <f t="shared" si="0"/>
        <v>43200</v>
      </c>
      <c r="O40" s="13">
        <f>M40*20*12/100</f>
        <v>288000</v>
      </c>
      <c r="P40" s="14">
        <v>46203</v>
      </c>
      <c r="Q40" s="15">
        <v>0.61805555555555503</v>
      </c>
    </row>
    <row r="41" spans="1:17" ht="39.75" customHeight="1" x14ac:dyDescent="0.2">
      <c r="A41" s="10">
        <v>37</v>
      </c>
      <c r="B41" s="29" t="s">
        <v>99</v>
      </c>
      <c r="C41" s="29" t="s">
        <v>43</v>
      </c>
      <c r="D41" s="29" t="s">
        <v>114</v>
      </c>
      <c r="E41" s="29" t="s">
        <v>117</v>
      </c>
      <c r="F41" s="29" t="s">
        <v>154</v>
      </c>
      <c r="G41" s="30"/>
      <c r="H41" s="29" t="s">
        <v>85</v>
      </c>
      <c r="I41" s="11" t="s">
        <v>142</v>
      </c>
      <c r="J41" s="29"/>
      <c r="K41" s="29" t="s">
        <v>143</v>
      </c>
      <c r="L41" s="29" t="s">
        <v>170</v>
      </c>
      <c r="M41" s="31">
        <v>525</v>
      </c>
      <c r="N41" s="12">
        <f t="shared" si="0"/>
        <v>189</v>
      </c>
      <c r="O41" s="13">
        <f t="shared" ref="O41:O49" si="5">M41*20*12/100</f>
        <v>1260</v>
      </c>
      <c r="P41" s="14">
        <v>46203</v>
      </c>
      <c r="Q41" s="15">
        <v>0.624999999999999</v>
      </c>
    </row>
    <row r="42" spans="1:17" ht="51" customHeight="1" x14ac:dyDescent="0.2">
      <c r="A42" s="11">
        <v>38</v>
      </c>
      <c r="B42" s="29" t="s">
        <v>100</v>
      </c>
      <c r="C42" s="29" t="s">
        <v>43</v>
      </c>
      <c r="D42" s="29" t="s">
        <v>114</v>
      </c>
      <c r="E42" s="29" t="s">
        <v>118</v>
      </c>
      <c r="F42" s="29" t="s">
        <v>155</v>
      </c>
      <c r="G42" s="30"/>
      <c r="H42" s="29" t="s">
        <v>85</v>
      </c>
      <c r="I42" s="11" t="s">
        <v>142</v>
      </c>
      <c r="J42" s="29"/>
      <c r="K42" s="29" t="s">
        <v>144</v>
      </c>
      <c r="L42" s="29" t="s">
        <v>169</v>
      </c>
      <c r="M42" s="31">
        <v>1250</v>
      </c>
      <c r="N42" s="12">
        <f t="shared" si="0"/>
        <v>450</v>
      </c>
      <c r="O42" s="13">
        <f t="shared" si="5"/>
        <v>3000</v>
      </c>
      <c r="P42" s="14">
        <v>46203</v>
      </c>
      <c r="Q42" s="15">
        <v>0.63194444444444398</v>
      </c>
    </row>
    <row r="43" spans="1:17" ht="52.5" customHeight="1" x14ac:dyDescent="0.2">
      <c r="A43" s="11">
        <v>39</v>
      </c>
      <c r="B43" s="29" t="s">
        <v>101</v>
      </c>
      <c r="C43" s="29" t="s">
        <v>43</v>
      </c>
      <c r="D43" s="29" t="s">
        <v>114</v>
      </c>
      <c r="E43" s="29" t="s">
        <v>118</v>
      </c>
      <c r="F43" s="29" t="s">
        <v>156</v>
      </c>
      <c r="G43" s="30"/>
      <c r="H43" s="29" t="s">
        <v>85</v>
      </c>
      <c r="I43" s="11" t="s">
        <v>142</v>
      </c>
      <c r="J43" s="29"/>
      <c r="K43" s="29" t="s">
        <v>145</v>
      </c>
      <c r="L43" s="29" t="s">
        <v>168</v>
      </c>
      <c r="M43" s="31">
        <v>750</v>
      </c>
      <c r="N43" s="12">
        <f t="shared" si="0"/>
        <v>270</v>
      </c>
      <c r="O43" s="13">
        <f t="shared" si="5"/>
        <v>1800</v>
      </c>
      <c r="P43" s="14">
        <v>46203</v>
      </c>
      <c r="Q43" s="15">
        <v>0.63888888888888795</v>
      </c>
    </row>
    <row r="44" spans="1:17" ht="37.5" customHeight="1" x14ac:dyDescent="0.2">
      <c r="A44" s="10">
        <v>40</v>
      </c>
      <c r="B44" s="29" t="s">
        <v>113</v>
      </c>
      <c r="C44" s="29" t="s">
        <v>45</v>
      </c>
      <c r="D44" s="29" t="s">
        <v>88</v>
      </c>
      <c r="E44" s="29" t="s">
        <v>71</v>
      </c>
      <c r="F44" s="29" t="s">
        <v>159</v>
      </c>
      <c r="G44" s="30">
        <v>109</v>
      </c>
      <c r="H44" s="29" t="s">
        <v>86</v>
      </c>
      <c r="I44" s="11" t="s">
        <v>86</v>
      </c>
      <c r="J44" s="29" t="s">
        <v>61</v>
      </c>
      <c r="K44" s="29" t="s">
        <v>62</v>
      </c>
      <c r="L44" s="29" t="s">
        <v>124</v>
      </c>
      <c r="M44" s="31">
        <v>5000</v>
      </c>
      <c r="N44" s="12">
        <f t="shared" si="0"/>
        <v>1800</v>
      </c>
      <c r="O44" s="13">
        <f t="shared" si="5"/>
        <v>12000</v>
      </c>
      <c r="P44" s="14">
        <v>46203</v>
      </c>
      <c r="Q44" s="15">
        <v>0.64583333333333204</v>
      </c>
    </row>
    <row r="45" spans="1:17" ht="37.5" customHeight="1" x14ac:dyDescent="0.2">
      <c r="A45" s="10">
        <v>41</v>
      </c>
      <c r="B45" s="29" t="s">
        <v>37</v>
      </c>
      <c r="C45" s="29" t="s">
        <v>45</v>
      </c>
      <c r="D45" s="29" t="s">
        <v>88</v>
      </c>
      <c r="E45" s="29" t="s">
        <v>71</v>
      </c>
      <c r="F45" s="29" t="s">
        <v>158</v>
      </c>
      <c r="G45" s="30">
        <v>112</v>
      </c>
      <c r="H45" s="29" t="s">
        <v>86</v>
      </c>
      <c r="I45" s="11" t="s">
        <v>86</v>
      </c>
      <c r="J45" s="29" t="s">
        <v>61</v>
      </c>
      <c r="K45" s="29" t="s">
        <v>62</v>
      </c>
      <c r="L45" s="29" t="s">
        <v>160</v>
      </c>
      <c r="M45" s="31">
        <v>7500</v>
      </c>
      <c r="N45" s="12">
        <f t="shared" si="0"/>
        <v>2700</v>
      </c>
      <c r="O45" s="13">
        <f t="shared" si="5"/>
        <v>18000</v>
      </c>
      <c r="P45" s="14">
        <v>46203</v>
      </c>
      <c r="Q45" s="15">
        <v>0.65277777777777701</v>
      </c>
    </row>
    <row r="46" spans="1:17" ht="37.5" customHeight="1" x14ac:dyDescent="0.2">
      <c r="A46" s="11">
        <v>42</v>
      </c>
      <c r="B46" s="29" t="s">
        <v>240</v>
      </c>
      <c r="C46" s="29" t="s">
        <v>45</v>
      </c>
      <c r="D46" s="29" t="s">
        <v>241</v>
      </c>
      <c r="E46" s="29" t="s">
        <v>242</v>
      </c>
      <c r="F46" s="29" t="s">
        <v>243</v>
      </c>
      <c r="G46" s="30">
        <v>1</v>
      </c>
      <c r="H46" s="29" t="s">
        <v>82</v>
      </c>
      <c r="I46" s="11" t="s">
        <v>82</v>
      </c>
      <c r="J46" s="29" t="s">
        <v>244</v>
      </c>
      <c r="K46" s="29" t="s">
        <v>62</v>
      </c>
      <c r="L46" s="29" t="s">
        <v>245</v>
      </c>
      <c r="M46" s="31">
        <v>2500</v>
      </c>
      <c r="N46" s="12">
        <f t="shared" si="0"/>
        <v>900</v>
      </c>
      <c r="O46" s="13">
        <f t="shared" si="5"/>
        <v>6000</v>
      </c>
      <c r="P46" s="14">
        <v>46203</v>
      </c>
      <c r="Q46" s="15">
        <v>0.65972222222222099</v>
      </c>
    </row>
    <row r="47" spans="1:17" ht="37.5" customHeight="1" x14ac:dyDescent="0.2">
      <c r="A47" s="11">
        <v>43</v>
      </c>
      <c r="B47" s="29" t="s">
        <v>246</v>
      </c>
      <c r="C47" s="29" t="s">
        <v>45</v>
      </c>
      <c r="D47" s="29" t="s">
        <v>241</v>
      </c>
      <c r="E47" s="29" t="s">
        <v>242</v>
      </c>
      <c r="F47" s="29" t="s">
        <v>243</v>
      </c>
      <c r="G47" s="30">
        <v>2</v>
      </c>
      <c r="H47" s="29" t="s">
        <v>82</v>
      </c>
      <c r="I47" s="11" t="s">
        <v>82</v>
      </c>
      <c r="J47" s="29" t="s">
        <v>244</v>
      </c>
      <c r="K47" s="29" t="s">
        <v>62</v>
      </c>
      <c r="L47" s="29" t="s">
        <v>247</v>
      </c>
      <c r="M47" s="31">
        <v>2500</v>
      </c>
      <c r="N47" s="12">
        <f t="shared" si="0"/>
        <v>900</v>
      </c>
      <c r="O47" s="13">
        <f t="shared" si="5"/>
        <v>6000</v>
      </c>
      <c r="P47" s="14">
        <v>46203</v>
      </c>
      <c r="Q47" s="15">
        <v>0.66666666666666596</v>
      </c>
    </row>
    <row r="48" spans="1:17" ht="37.5" customHeight="1" x14ac:dyDescent="0.2">
      <c r="A48" s="10">
        <v>44</v>
      </c>
      <c r="B48" s="29" t="s">
        <v>248</v>
      </c>
      <c r="C48" s="29" t="s">
        <v>45</v>
      </c>
      <c r="D48" s="29" t="s">
        <v>241</v>
      </c>
      <c r="E48" s="29" t="s">
        <v>242</v>
      </c>
      <c r="F48" s="29" t="s">
        <v>243</v>
      </c>
      <c r="G48" s="30">
        <v>3</v>
      </c>
      <c r="H48" s="29" t="s">
        <v>82</v>
      </c>
      <c r="I48" s="11" t="s">
        <v>82</v>
      </c>
      <c r="J48" s="29" t="s">
        <v>244</v>
      </c>
      <c r="K48" s="29" t="s">
        <v>62</v>
      </c>
      <c r="L48" s="29" t="s">
        <v>249</v>
      </c>
      <c r="M48" s="31">
        <v>1250</v>
      </c>
      <c r="N48" s="12">
        <f t="shared" si="0"/>
        <v>450</v>
      </c>
      <c r="O48" s="13">
        <f t="shared" si="5"/>
        <v>3000</v>
      </c>
      <c r="P48" s="14">
        <v>46203</v>
      </c>
      <c r="Q48" s="15">
        <v>0.67361111111111005</v>
      </c>
    </row>
    <row r="49" spans="1:17" ht="37.5" customHeight="1" x14ac:dyDescent="0.2">
      <c r="A49" s="10">
        <v>45</v>
      </c>
      <c r="B49" s="29" t="s">
        <v>250</v>
      </c>
      <c r="C49" s="29" t="s">
        <v>45</v>
      </c>
      <c r="D49" s="29" t="s">
        <v>241</v>
      </c>
      <c r="E49" s="29" t="s">
        <v>242</v>
      </c>
      <c r="F49" s="29" t="s">
        <v>243</v>
      </c>
      <c r="G49" s="30">
        <v>5</v>
      </c>
      <c r="H49" s="29" t="s">
        <v>82</v>
      </c>
      <c r="I49" s="11" t="s">
        <v>82</v>
      </c>
      <c r="J49" s="29" t="s">
        <v>244</v>
      </c>
      <c r="K49" s="29" t="s">
        <v>62</v>
      </c>
      <c r="L49" s="29" t="s">
        <v>251</v>
      </c>
      <c r="M49" s="31">
        <v>1250</v>
      </c>
      <c r="N49" s="12">
        <f t="shared" si="0"/>
        <v>450</v>
      </c>
      <c r="O49" s="13">
        <f t="shared" si="5"/>
        <v>3000</v>
      </c>
      <c r="P49" s="14">
        <v>46203</v>
      </c>
      <c r="Q49" s="15">
        <v>0.68055555555555403</v>
      </c>
    </row>
    <row r="50" spans="1:17" ht="37.5" customHeight="1" x14ac:dyDescent="0.2">
      <c r="A50" s="11">
        <v>46</v>
      </c>
      <c r="B50" s="29" t="s">
        <v>252</v>
      </c>
      <c r="C50" s="29" t="s">
        <v>45</v>
      </c>
      <c r="D50" s="29" t="s">
        <v>88</v>
      </c>
      <c r="E50" s="29" t="s">
        <v>253</v>
      </c>
      <c r="F50" s="29" t="s">
        <v>254</v>
      </c>
      <c r="G50" s="30">
        <v>3</v>
      </c>
      <c r="H50" s="29" t="s">
        <v>81</v>
      </c>
      <c r="I50" s="11" t="s">
        <v>140</v>
      </c>
      <c r="J50" s="29" t="s">
        <v>255</v>
      </c>
      <c r="K50" s="29" t="s">
        <v>48</v>
      </c>
      <c r="L50" s="29" t="s">
        <v>256</v>
      </c>
      <c r="M50" s="31">
        <v>13000</v>
      </c>
      <c r="N50" s="31">
        <f t="shared" si="0"/>
        <v>4680</v>
      </c>
      <c r="O50" s="32">
        <f>M50*5*12/100</f>
        <v>7800</v>
      </c>
      <c r="P50" s="14">
        <v>46203</v>
      </c>
      <c r="Q50" s="15">
        <v>0.687499999999999</v>
      </c>
    </row>
    <row r="51" spans="1:17" ht="37.5" customHeight="1" x14ac:dyDescent="0.2">
      <c r="A51" s="11">
        <v>47</v>
      </c>
      <c r="B51" s="29" t="s">
        <v>39</v>
      </c>
      <c r="C51" s="29" t="s">
        <v>45</v>
      </c>
      <c r="D51" s="29" t="s">
        <v>91</v>
      </c>
      <c r="E51" s="29" t="s">
        <v>74</v>
      </c>
      <c r="F51" s="29" t="s">
        <v>157</v>
      </c>
      <c r="G51" s="30" t="s">
        <v>138</v>
      </c>
      <c r="H51" s="29" t="s">
        <v>82</v>
      </c>
      <c r="I51" s="11" t="s">
        <v>82</v>
      </c>
      <c r="J51" s="29" t="s">
        <v>63</v>
      </c>
      <c r="K51" s="29" t="s">
        <v>52</v>
      </c>
      <c r="L51" s="29" t="s">
        <v>165</v>
      </c>
      <c r="M51" s="31">
        <v>3000</v>
      </c>
      <c r="N51" s="12">
        <f t="shared" si="0"/>
        <v>1080</v>
      </c>
      <c r="O51" s="13">
        <f>M51*20*12/100</f>
        <v>7200</v>
      </c>
      <c r="P51" s="14">
        <v>46203</v>
      </c>
      <c r="Q51" s="15">
        <v>0.69444444444444298</v>
      </c>
    </row>
    <row r="52" spans="1:17" ht="37.5" customHeight="1" x14ac:dyDescent="0.2">
      <c r="A52" s="10">
        <v>48</v>
      </c>
      <c r="B52" s="29" t="s">
        <v>108</v>
      </c>
      <c r="C52" s="29" t="s">
        <v>45</v>
      </c>
      <c r="D52" s="29" t="s">
        <v>91</v>
      </c>
      <c r="E52" s="29" t="s">
        <v>121</v>
      </c>
      <c r="F52" s="29" t="s">
        <v>136</v>
      </c>
      <c r="G52" s="30"/>
      <c r="H52" s="29" t="s">
        <v>85</v>
      </c>
      <c r="I52" s="11" t="s">
        <v>142</v>
      </c>
      <c r="J52" s="29" t="s">
        <v>131</v>
      </c>
      <c r="K52" s="29" t="s">
        <v>129</v>
      </c>
      <c r="L52" s="29" t="s">
        <v>163</v>
      </c>
      <c r="M52" s="31">
        <v>1250</v>
      </c>
      <c r="N52" s="12">
        <f t="shared" si="0"/>
        <v>450</v>
      </c>
      <c r="O52" s="13">
        <f>M52*20*12/100</f>
        <v>3000</v>
      </c>
      <c r="P52" s="14">
        <v>46203</v>
      </c>
      <c r="Q52" s="15">
        <v>0.70138888888888795</v>
      </c>
    </row>
    <row r="53" spans="1:17" ht="37.5" customHeight="1" x14ac:dyDescent="0.2">
      <c r="A53" s="10">
        <v>49</v>
      </c>
      <c r="B53" s="29" t="s">
        <v>107</v>
      </c>
      <c r="C53" s="29" t="s">
        <v>45</v>
      </c>
      <c r="D53" s="29" t="s">
        <v>91</v>
      </c>
      <c r="E53" s="29" t="s">
        <v>122</v>
      </c>
      <c r="F53" s="29" t="s">
        <v>137</v>
      </c>
      <c r="G53" s="30"/>
      <c r="H53" s="29" t="s">
        <v>85</v>
      </c>
      <c r="I53" s="11" t="s">
        <v>142</v>
      </c>
      <c r="J53" s="29" t="s">
        <v>130</v>
      </c>
      <c r="K53" s="29" t="s">
        <v>53</v>
      </c>
      <c r="L53" s="29" t="s">
        <v>164</v>
      </c>
      <c r="M53" s="31">
        <v>1550</v>
      </c>
      <c r="N53" s="12">
        <f t="shared" si="0"/>
        <v>558</v>
      </c>
      <c r="O53" s="13">
        <f>M53*20*12/100</f>
        <v>3720</v>
      </c>
      <c r="P53" s="14">
        <v>46203</v>
      </c>
      <c r="Q53" s="15">
        <v>0.70833333333333204</v>
      </c>
    </row>
    <row r="54" spans="1:17" ht="120" customHeight="1" x14ac:dyDescent="0.2">
      <c r="A54" s="11">
        <v>50</v>
      </c>
      <c r="B54" s="29" t="s">
        <v>257</v>
      </c>
      <c r="C54" s="29" t="s">
        <v>43</v>
      </c>
      <c r="D54" s="29" t="s">
        <v>87</v>
      </c>
      <c r="E54" s="29" t="s">
        <v>258</v>
      </c>
      <c r="F54" s="29" t="s">
        <v>259</v>
      </c>
      <c r="G54" s="30" t="s">
        <v>260</v>
      </c>
      <c r="H54" s="29" t="s">
        <v>82</v>
      </c>
      <c r="I54" s="11" t="s">
        <v>82</v>
      </c>
      <c r="J54" s="29">
        <v>12595</v>
      </c>
      <c r="K54" s="29">
        <v>1</v>
      </c>
      <c r="L54" s="29" t="s">
        <v>261</v>
      </c>
      <c r="M54" s="31">
        <v>46000</v>
      </c>
      <c r="N54" s="12">
        <f t="shared" si="0"/>
        <v>16560</v>
      </c>
      <c r="O54" s="13">
        <f>M54*20*12/100</f>
        <v>110400</v>
      </c>
      <c r="P54" s="14">
        <v>46203</v>
      </c>
      <c r="Q54" s="15">
        <v>0.71527777777777701</v>
      </c>
    </row>
    <row r="55" spans="1:17" ht="37.5" customHeight="1" x14ac:dyDescent="0.2">
      <c r="A55" s="48" t="s">
        <v>263</v>
      </c>
      <c r="B55" s="48"/>
      <c r="C55" s="48"/>
      <c r="D55" s="48"/>
      <c r="E55" s="48"/>
      <c r="F55" s="48"/>
      <c r="G55" s="48"/>
      <c r="H55" s="48"/>
      <c r="I55" s="48"/>
      <c r="J55" s="48"/>
      <c r="K55" s="48"/>
      <c r="L55" s="48"/>
      <c r="M55" s="48"/>
      <c r="N55" s="48"/>
      <c r="O55" s="48"/>
      <c r="P55" s="48"/>
      <c r="Q55" s="48"/>
    </row>
    <row r="56" spans="1:17" ht="37.5" customHeight="1" x14ac:dyDescent="0.2">
      <c r="A56" s="37" t="s">
        <v>268</v>
      </c>
      <c r="B56" s="37"/>
      <c r="C56" s="37"/>
      <c r="D56" s="37"/>
      <c r="E56" s="37"/>
      <c r="F56" s="37"/>
      <c r="G56" s="37"/>
      <c r="H56" s="37"/>
      <c r="I56" s="37"/>
      <c r="J56" s="37"/>
      <c r="K56" s="37"/>
      <c r="L56" s="37"/>
      <c r="M56" s="37"/>
      <c r="N56" s="37"/>
      <c r="O56" s="37"/>
      <c r="P56" s="37"/>
      <c r="Q56" s="37"/>
    </row>
    <row r="57" spans="1:17" ht="37.5" customHeight="1" x14ac:dyDescent="0.2">
      <c r="A57" s="36" t="s">
        <v>264</v>
      </c>
      <c r="B57" s="36"/>
      <c r="C57" s="36"/>
      <c r="D57" s="36"/>
      <c r="E57" s="36"/>
      <c r="F57" s="36"/>
      <c r="G57" s="36"/>
      <c r="H57" s="36"/>
      <c r="I57" s="36"/>
      <c r="J57" s="36"/>
      <c r="K57" s="36"/>
      <c r="L57" s="36"/>
      <c r="M57" s="36"/>
      <c r="N57" s="36"/>
      <c r="O57" s="36"/>
      <c r="P57" s="36"/>
      <c r="Q57" s="36"/>
    </row>
    <row r="58" spans="1:17" ht="37.5" customHeight="1" x14ac:dyDescent="0.2">
      <c r="A58" s="36" t="s">
        <v>266</v>
      </c>
      <c r="B58" s="36"/>
      <c r="C58" s="36"/>
      <c r="D58" s="36"/>
      <c r="E58" s="36"/>
      <c r="F58" s="36"/>
      <c r="G58" s="36"/>
      <c r="H58" s="36"/>
      <c r="I58" s="36"/>
      <c r="J58" s="36"/>
      <c r="K58" s="36"/>
      <c r="L58" s="36"/>
      <c r="M58" s="36"/>
      <c r="N58" s="36"/>
      <c r="O58" s="36"/>
      <c r="P58" s="36"/>
      <c r="Q58" s="36"/>
    </row>
    <row r="59" spans="1:17" ht="37.5" customHeight="1" x14ac:dyDescent="0.2">
      <c r="A59" s="39" t="s">
        <v>20</v>
      </c>
      <c r="B59" s="39"/>
      <c r="C59" s="39"/>
      <c r="D59" s="39"/>
      <c r="E59" s="39"/>
      <c r="F59" s="39"/>
      <c r="G59" s="39"/>
      <c r="H59" s="39"/>
      <c r="I59" s="39"/>
      <c r="J59" s="39"/>
      <c r="K59" s="39"/>
      <c r="L59" s="39"/>
      <c r="M59" s="39"/>
      <c r="N59" s="39"/>
      <c r="O59" s="39"/>
      <c r="P59" s="39"/>
      <c r="Q59" s="39"/>
    </row>
    <row r="60" spans="1:17" ht="37.5" customHeight="1" x14ac:dyDescent="0.2">
      <c r="A60" s="33" t="s">
        <v>196</v>
      </c>
      <c r="B60" s="33"/>
      <c r="C60" s="33"/>
      <c r="D60" s="33"/>
      <c r="E60" s="33"/>
      <c r="F60" s="33"/>
      <c r="G60" s="33"/>
      <c r="H60" s="33"/>
      <c r="I60" s="33"/>
      <c r="J60" s="33"/>
      <c r="K60" s="33"/>
      <c r="L60" s="33"/>
      <c r="M60" s="33"/>
      <c r="N60" s="33"/>
      <c r="O60" s="33"/>
      <c r="P60" s="33"/>
      <c r="Q60" s="33"/>
    </row>
    <row r="61" spans="1:17" ht="37.5" customHeight="1" x14ac:dyDescent="0.2">
      <c r="A61" s="40" t="s">
        <v>197</v>
      </c>
      <c r="B61" s="40"/>
      <c r="C61" s="40"/>
      <c r="D61" s="40"/>
      <c r="E61" s="40"/>
      <c r="F61" s="40"/>
      <c r="G61" s="40"/>
      <c r="H61" s="40"/>
      <c r="I61" s="40"/>
      <c r="J61" s="40"/>
      <c r="K61" s="40"/>
      <c r="L61" s="40"/>
      <c r="M61" s="40"/>
      <c r="N61" s="40"/>
      <c r="O61" s="40"/>
      <c r="P61" s="40"/>
      <c r="Q61" s="40"/>
    </row>
    <row r="62" spans="1:17" ht="37.5" customHeight="1" x14ac:dyDescent="0.2">
      <c r="A62" s="33" t="s">
        <v>198</v>
      </c>
      <c r="B62" s="33"/>
      <c r="C62" s="33"/>
      <c r="D62" s="33"/>
      <c r="E62" s="33"/>
      <c r="F62" s="33"/>
      <c r="G62" s="33"/>
      <c r="H62" s="33"/>
      <c r="I62" s="33"/>
      <c r="J62" s="33"/>
      <c r="K62" s="33"/>
      <c r="L62" s="33"/>
      <c r="M62" s="33"/>
      <c r="N62" s="33"/>
      <c r="O62" s="33"/>
      <c r="P62" s="33"/>
      <c r="Q62" s="33"/>
    </row>
    <row r="63" spans="1:17" ht="37.5" customHeight="1" x14ac:dyDescent="0.2">
      <c r="A63" s="33" t="s">
        <v>199</v>
      </c>
      <c r="B63" s="33"/>
      <c r="C63" s="33"/>
      <c r="D63" s="33"/>
      <c r="E63" s="33"/>
      <c r="F63" s="33"/>
      <c r="G63" s="33"/>
      <c r="H63" s="33"/>
      <c r="I63" s="33"/>
      <c r="J63" s="33"/>
      <c r="K63" s="33"/>
      <c r="L63" s="33"/>
      <c r="M63" s="33"/>
      <c r="N63" s="33"/>
      <c r="O63" s="33"/>
      <c r="P63" s="33"/>
      <c r="Q63" s="33"/>
    </row>
    <row r="64" spans="1:17" ht="37.5" customHeight="1" x14ac:dyDescent="0.2">
      <c r="A64" s="33" t="s">
        <v>200</v>
      </c>
      <c r="B64" s="33"/>
      <c r="C64" s="33"/>
      <c r="D64" s="33"/>
      <c r="E64" s="33"/>
      <c r="F64" s="33"/>
      <c r="G64" s="33"/>
      <c r="H64" s="33"/>
      <c r="I64" s="33"/>
      <c r="J64" s="33"/>
      <c r="K64" s="33"/>
      <c r="L64" s="33"/>
      <c r="M64" s="33"/>
      <c r="N64" s="33"/>
      <c r="O64" s="33"/>
      <c r="P64" s="33"/>
      <c r="Q64" s="33"/>
    </row>
    <row r="65" spans="1:17" ht="37.5" customHeight="1" x14ac:dyDescent="0.2">
      <c r="A65" s="33" t="s">
        <v>201</v>
      </c>
      <c r="B65" s="33"/>
      <c r="C65" s="33"/>
      <c r="D65" s="33"/>
      <c r="E65" s="33"/>
      <c r="F65" s="33"/>
      <c r="G65" s="33"/>
      <c r="H65" s="33"/>
      <c r="I65" s="33"/>
      <c r="J65" s="33"/>
      <c r="K65" s="33"/>
      <c r="L65" s="33"/>
      <c r="M65" s="33"/>
      <c r="N65" s="33"/>
      <c r="O65" s="33"/>
      <c r="P65" s="33"/>
      <c r="Q65" s="33"/>
    </row>
    <row r="66" spans="1:17" ht="37.5" customHeight="1" x14ac:dyDescent="0.2">
      <c r="A66" s="33" t="s">
        <v>202</v>
      </c>
      <c r="B66" s="33"/>
      <c r="C66" s="33"/>
      <c r="D66" s="33"/>
      <c r="E66" s="33"/>
      <c r="F66" s="33"/>
      <c r="G66" s="33"/>
      <c r="H66" s="33"/>
      <c r="I66" s="33"/>
      <c r="J66" s="33"/>
      <c r="K66" s="33"/>
      <c r="L66" s="33"/>
      <c r="M66" s="33"/>
      <c r="N66" s="33"/>
      <c r="O66" s="33"/>
      <c r="P66" s="33"/>
      <c r="Q66" s="33"/>
    </row>
    <row r="67" spans="1:17" ht="37.5" customHeight="1" x14ac:dyDescent="0.2">
      <c r="A67" s="38" t="s">
        <v>203</v>
      </c>
      <c r="B67" s="38"/>
      <c r="C67" s="38"/>
      <c r="D67" s="38"/>
      <c r="E67" s="38"/>
      <c r="F67" s="38"/>
      <c r="G67" s="38"/>
      <c r="H67" s="38"/>
      <c r="I67" s="38"/>
      <c r="J67" s="38"/>
      <c r="K67" s="38"/>
      <c r="L67" s="38"/>
      <c r="M67" s="38"/>
      <c r="N67" s="38"/>
      <c r="O67" s="38"/>
      <c r="P67" s="38"/>
      <c r="Q67" s="38"/>
    </row>
    <row r="68" spans="1:17" ht="37.5" customHeight="1" x14ac:dyDescent="0.2">
      <c r="A68" s="37" t="s">
        <v>262</v>
      </c>
      <c r="B68" s="37"/>
      <c r="C68" s="37"/>
      <c r="D68" s="37"/>
      <c r="E68" s="37"/>
      <c r="F68" s="37"/>
      <c r="G68" s="37"/>
      <c r="H68" s="37"/>
      <c r="I68" s="37"/>
      <c r="J68" s="37"/>
      <c r="K68" s="37"/>
      <c r="L68" s="37"/>
      <c r="M68" s="37"/>
      <c r="N68" s="37"/>
      <c r="O68" s="37"/>
      <c r="P68" s="37"/>
      <c r="Q68" s="37"/>
    </row>
    <row r="69" spans="1:17" ht="37.5" customHeight="1" x14ac:dyDescent="0.2">
      <c r="A69" s="36" t="s">
        <v>265</v>
      </c>
      <c r="B69" s="36"/>
      <c r="C69" s="36"/>
      <c r="D69" s="36"/>
      <c r="E69" s="36"/>
      <c r="F69" s="36"/>
      <c r="G69" s="36"/>
      <c r="H69" s="36"/>
      <c r="I69" s="36"/>
      <c r="J69" s="36"/>
      <c r="K69" s="36"/>
      <c r="L69" s="36"/>
      <c r="M69" s="36"/>
      <c r="N69" s="36"/>
      <c r="O69" s="36"/>
      <c r="P69" s="36"/>
      <c r="Q69" s="36"/>
    </row>
    <row r="70" spans="1:17" ht="37.5" customHeight="1" x14ac:dyDescent="0.2">
      <c r="A70" s="37" t="s">
        <v>204</v>
      </c>
      <c r="B70" s="37"/>
      <c r="C70" s="37"/>
      <c r="D70" s="37"/>
      <c r="E70" s="37"/>
      <c r="F70" s="37"/>
      <c r="G70" s="37"/>
      <c r="H70" s="37"/>
      <c r="I70" s="37"/>
      <c r="J70" s="37"/>
      <c r="K70" s="37"/>
      <c r="L70" s="37"/>
      <c r="M70" s="37"/>
      <c r="N70" s="37"/>
      <c r="O70" s="37"/>
      <c r="P70" s="37"/>
      <c r="Q70" s="37"/>
    </row>
    <row r="71" spans="1:17" ht="37.5" customHeight="1" x14ac:dyDescent="0.2">
      <c r="A71" s="37" t="s">
        <v>205</v>
      </c>
      <c r="B71" s="37"/>
      <c r="C71" s="37"/>
      <c r="D71" s="37"/>
      <c r="E71" s="37"/>
      <c r="F71" s="37"/>
      <c r="G71" s="37"/>
      <c r="H71" s="37"/>
      <c r="I71" s="37"/>
      <c r="J71" s="37"/>
      <c r="K71" s="37"/>
      <c r="L71" s="37"/>
      <c r="M71" s="37"/>
      <c r="N71" s="37"/>
      <c r="O71" s="37"/>
      <c r="P71" s="37"/>
      <c r="Q71" s="37"/>
    </row>
    <row r="72" spans="1:17" ht="37.5" customHeight="1" x14ac:dyDescent="0.2">
      <c r="A72" s="35" t="s">
        <v>206</v>
      </c>
      <c r="B72" s="35"/>
      <c r="C72" s="35"/>
      <c r="D72" s="35"/>
      <c r="E72" s="35"/>
      <c r="F72" s="35"/>
      <c r="G72" s="35"/>
      <c r="H72" s="35"/>
      <c r="I72" s="35"/>
      <c r="J72" s="35"/>
      <c r="K72" s="35"/>
      <c r="L72" s="35"/>
      <c r="M72" s="35"/>
      <c r="N72" s="35"/>
      <c r="O72" s="35"/>
      <c r="P72" s="35"/>
      <c r="Q72" s="35"/>
    </row>
    <row r="73" spans="1:17" ht="37.5" customHeight="1" x14ac:dyDescent="0.2">
      <c r="A73" s="16"/>
      <c r="B73" s="17"/>
      <c r="C73" s="17"/>
      <c r="D73" s="17"/>
      <c r="E73" s="17"/>
      <c r="F73" s="17"/>
      <c r="G73" s="18"/>
      <c r="H73" s="17"/>
      <c r="I73" s="17"/>
      <c r="J73" s="18"/>
      <c r="K73" s="17"/>
      <c r="L73" s="18"/>
      <c r="M73" s="19"/>
      <c r="N73" s="19"/>
      <c r="O73" s="19"/>
      <c r="P73" s="17"/>
      <c r="Q73" s="17"/>
    </row>
    <row r="74" spans="1:17" ht="37.5" customHeight="1" x14ac:dyDescent="0.2">
      <c r="A74" s="16"/>
      <c r="B74" s="17"/>
      <c r="C74" s="17"/>
      <c r="D74" s="17"/>
      <c r="E74" s="17"/>
      <c r="F74" s="17"/>
      <c r="G74" s="18"/>
      <c r="H74" s="17"/>
      <c r="I74" s="17"/>
      <c r="J74" s="18"/>
      <c r="K74" s="17"/>
      <c r="L74" s="18"/>
      <c r="M74" s="19"/>
      <c r="N74" s="19"/>
      <c r="O74" s="19"/>
      <c r="P74" s="17"/>
      <c r="Q74" s="17"/>
    </row>
    <row r="75" spans="1:17" ht="37.5" customHeight="1" x14ac:dyDescent="0.2">
      <c r="A75" s="16"/>
      <c r="B75" s="17"/>
      <c r="C75" s="17"/>
      <c r="D75" s="17"/>
      <c r="E75" s="17"/>
      <c r="F75" s="17"/>
      <c r="G75" s="18"/>
      <c r="H75" s="17"/>
      <c r="I75" s="17"/>
      <c r="J75" s="18"/>
      <c r="K75" s="17"/>
      <c r="L75" s="18"/>
      <c r="M75" s="19"/>
      <c r="N75" s="19"/>
      <c r="O75" s="19"/>
      <c r="P75" s="17"/>
      <c r="Q75" s="17"/>
    </row>
    <row r="76" spans="1:17" ht="37.5" customHeight="1" x14ac:dyDescent="0.2">
      <c r="A76" s="16"/>
      <c r="B76" s="17"/>
      <c r="C76" s="17"/>
      <c r="D76" s="17"/>
      <c r="E76" s="17"/>
      <c r="F76" s="17"/>
      <c r="G76" s="18"/>
      <c r="H76" s="17"/>
      <c r="I76" s="17"/>
      <c r="J76" s="18"/>
      <c r="K76" s="17"/>
      <c r="L76" s="18"/>
      <c r="M76" s="19"/>
      <c r="N76" s="19"/>
      <c r="O76" s="19"/>
      <c r="P76" s="17"/>
      <c r="Q76" s="17"/>
    </row>
    <row r="77" spans="1:17" ht="37.5" customHeight="1" x14ac:dyDescent="0.2">
      <c r="A77" s="16"/>
      <c r="B77" s="17"/>
      <c r="C77" s="17"/>
      <c r="D77" s="17"/>
      <c r="E77" s="17"/>
      <c r="F77" s="17"/>
      <c r="G77" s="18"/>
      <c r="H77" s="17"/>
      <c r="I77" s="17"/>
      <c r="J77" s="18"/>
      <c r="K77" s="17"/>
      <c r="L77" s="18"/>
      <c r="M77" s="19"/>
      <c r="N77" s="19"/>
      <c r="O77" s="19"/>
      <c r="P77" s="17"/>
      <c r="Q77" s="17"/>
    </row>
    <row r="78" spans="1:17" ht="37.5" customHeight="1" x14ac:dyDescent="0.2">
      <c r="A78" s="16"/>
      <c r="B78" s="17"/>
      <c r="C78" s="17"/>
      <c r="D78" s="17"/>
      <c r="E78" s="17"/>
      <c r="F78" s="17"/>
      <c r="G78" s="18"/>
      <c r="H78" s="17"/>
      <c r="I78" s="17"/>
      <c r="J78" s="18"/>
      <c r="K78" s="17"/>
      <c r="L78" s="18"/>
      <c r="M78" s="19"/>
      <c r="N78" s="19"/>
      <c r="O78" s="19"/>
      <c r="P78" s="17"/>
      <c r="Q78" s="17"/>
    </row>
    <row r="79" spans="1:17" ht="37.5" customHeight="1" x14ac:dyDescent="0.2">
      <c r="A79" s="16"/>
      <c r="B79" s="17"/>
      <c r="C79" s="17"/>
      <c r="D79" s="17"/>
      <c r="E79" s="17"/>
      <c r="F79" s="17"/>
      <c r="G79" s="18"/>
      <c r="H79" s="17"/>
      <c r="I79" s="17"/>
      <c r="J79" s="18"/>
      <c r="K79" s="17"/>
      <c r="L79" s="18"/>
      <c r="M79" s="19"/>
      <c r="N79" s="19"/>
      <c r="O79" s="19"/>
      <c r="P79" s="17"/>
      <c r="Q79" s="17"/>
    </row>
    <row r="80" spans="1:17" ht="37.5" customHeight="1" x14ac:dyDescent="0.2">
      <c r="A80" s="16"/>
      <c r="B80" s="17"/>
      <c r="C80" s="17"/>
      <c r="D80" s="17"/>
      <c r="E80" s="17"/>
      <c r="F80" s="17"/>
      <c r="G80" s="18"/>
      <c r="H80" s="17"/>
      <c r="I80" s="17"/>
      <c r="J80" s="18"/>
      <c r="K80" s="17"/>
      <c r="L80" s="18"/>
      <c r="M80" s="19"/>
      <c r="N80" s="19"/>
      <c r="O80" s="19"/>
      <c r="P80" s="17"/>
      <c r="Q80" s="17"/>
    </row>
    <row r="81" spans="1:17" ht="37.5" customHeight="1" x14ac:dyDescent="0.2">
      <c r="A81" s="16"/>
      <c r="B81" s="17"/>
      <c r="C81" s="17"/>
      <c r="D81" s="17"/>
      <c r="E81" s="17"/>
      <c r="F81" s="17"/>
      <c r="G81" s="18"/>
      <c r="H81" s="17"/>
      <c r="I81" s="17"/>
      <c r="J81" s="18"/>
      <c r="K81" s="17"/>
      <c r="L81" s="18"/>
      <c r="M81" s="19"/>
      <c r="N81" s="19"/>
      <c r="O81" s="19"/>
      <c r="P81" s="17"/>
      <c r="Q81" s="17"/>
    </row>
    <row r="82" spans="1:17" ht="37.5" customHeight="1" x14ac:dyDescent="0.2">
      <c r="A82" s="16"/>
      <c r="B82" s="17"/>
      <c r="C82" s="17"/>
      <c r="D82" s="17"/>
      <c r="E82" s="17"/>
      <c r="F82" s="17"/>
      <c r="G82" s="18"/>
      <c r="H82" s="17"/>
      <c r="I82" s="17"/>
      <c r="J82" s="18"/>
      <c r="K82" s="17"/>
      <c r="L82" s="18"/>
      <c r="M82" s="19"/>
      <c r="N82" s="19"/>
      <c r="O82" s="19"/>
      <c r="P82" s="17"/>
      <c r="Q82" s="17"/>
    </row>
    <row r="85" spans="1:17" ht="37.5" customHeight="1" x14ac:dyDescent="0.2">
      <c r="A85" s="20"/>
      <c r="B85" s="20"/>
      <c r="C85" s="20"/>
      <c r="D85" s="20"/>
      <c r="E85" s="20"/>
      <c r="F85" s="20"/>
      <c r="G85" s="20"/>
      <c r="H85" s="20"/>
      <c r="I85" s="20"/>
      <c r="J85" s="20"/>
      <c r="K85" s="21"/>
      <c r="L85" s="20"/>
      <c r="M85" s="22"/>
      <c r="N85" s="4"/>
      <c r="O85" s="4"/>
      <c r="P85" s="23"/>
      <c r="Q85" s="24"/>
    </row>
    <row r="86" spans="1:17" ht="37.5" customHeight="1" x14ac:dyDescent="0.2">
      <c r="A86" s="20"/>
      <c r="B86" s="20"/>
      <c r="C86" s="20"/>
      <c r="D86" s="20"/>
      <c r="E86" s="20"/>
      <c r="F86" s="20"/>
      <c r="G86" s="20"/>
      <c r="H86" s="20"/>
      <c r="I86" s="20"/>
      <c r="J86" s="20"/>
      <c r="K86" s="21"/>
      <c r="L86" s="20"/>
      <c r="M86" s="22"/>
      <c r="N86" s="4"/>
      <c r="O86" s="4"/>
      <c r="P86" s="23"/>
      <c r="Q86" s="24"/>
    </row>
    <row r="87" spans="1:17" ht="37.5" customHeight="1" x14ac:dyDescent="0.2">
      <c r="A87" s="20"/>
      <c r="B87" s="20"/>
      <c r="C87" s="20"/>
      <c r="D87" s="20"/>
      <c r="E87" s="20"/>
      <c r="F87" s="20"/>
      <c r="G87" s="20"/>
      <c r="H87" s="20"/>
      <c r="I87" s="20"/>
      <c r="J87" s="20"/>
      <c r="K87" s="21"/>
      <c r="L87" s="20"/>
      <c r="M87" s="22"/>
      <c r="N87" s="4"/>
      <c r="O87" s="4"/>
      <c r="P87" s="23"/>
      <c r="Q87" s="24"/>
    </row>
  </sheetData>
  <autoFilter ref="A4:Q72" xr:uid="{00000000-0009-0000-0000-000003000000}"/>
  <mergeCells count="35">
    <mergeCell ref="A62:Q62"/>
    <mergeCell ref="J3:J4"/>
    <mergeCell ref="P3:P4"/>
    <mergeCell ref="I3:I4"/>
    <mergeCell ref="A55:Q55"/>
    <mergeCell ref="A56:Q56"/>
    <mergeCell ref="A1:Q1"/>
    <mergeCell ref="A2:Q2"/>
    <mergeCell ref="A3:A4"/>
    <mergeCell ref="B3:B4"/>
    <mergeCell ref="C3:C4"/>
    <mergeCell ref="D3:D4"/>
    <mergeCell ref="E3:E4"/>
    <mergeCell ref="L3:L4"/>
    <mergeCell ref="Q3:Q4"/>
    <mergeCell ref="F3:F4"/>
    <mergeCell ref="G3:G4"/>
    <mergeCell ref="N3:O3"/>
    <mergeCell ref="H3:H4"/>
    <mergeCell ref="A65:Q65"/>
    <mergeCell ref="K3:K4"/>
    <mergeCell ref="A72:Q72"/>
    <mergeCell ref="A69:Q69"/>
    <mergeCell ref="A70:Q70"/>
    <mergeCell ref="A71:Q71"/>
    <mergeCell ref="A58:Q58"/>
    <mergeCell ref="A68:Q68"/>
    <mergeCell ref="A63:Q63"/>
    <mergeCell ref="A67:Q67"/>
    <mergeCell ref="A59:Q59"/>
    <mergeCell ref="A60:Q60"/>
    <mergeCell ref="A61:Q61"/>
    <mergeCell ref="A66:Q66"/>
    <mergeCell ref="A57:Q57"/>
    <mergeCell ref="A64:Q64"/>
  </mergeCells>
  <phoneticPr fontId="0" type="noConversion"/>
  <pageMargins left="0.27559055118110237" right="0.15748031496062992" top="0.15748031496062992" bottom="0.19685039370078741" header="0.15748031496062992" footer="0.15748031496062992"/>
  <pageSetup paperSize="9" scale="62" orientation="landscape" r:id="rId1"/>
  <headerFooter alignWithMargins="0"/>
  <rowBreaks count="3" manualBreakCount="3">
    <brk id="22" max="16" man="1"/>
    <brk id="44" max="16" man="1"/>
    <brk id="54"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İLAN 4</vt:lpstr>
      <vt:lpstr>'İLAN 4'!Yazdırma_Alanı</vt:lpstr>
    </vt:vector>
  </TitlesOfParts>
  <Company>VAKIFLAR ANTALYA BOLGE MUDURLUGU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m.erdogan</dc:creator>
  <cp:lastModifiedBy>Hakan GÜRLER</cp:lastModifiedBy>
  <cp:lastPrinted>2026-06-17T06:39:13Z</cp:lastPrinted>
  <dcterms:created xsi:type="dcterms:W3CDTF">2005-06-16T14:55:24Z</dcterms:created>
  <dcterms:modified xsi:type="dcterms:W3CDTF">2026-06-17T10:27:58Z</dcterms:modified>
</cp:coreProperties>
</file>