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77C0AC6E-2FF9-4169-AA81-74C0DFA559C9}" xr6:coauthVersionLast="36" xr6:coauthVersionMax="36" xr10:uidLastSave="{00000000-0000-0000-0000-000000000000}"/>
  <bookViews>
    <workbookView xWindow="0" yWindow="0" windowWidth="28800" windowHeight="11100" xr2:uid="{00000000-000D-0000-FFFF-FFFF00000000}"/>
  </bookViews>
  <sheets>
    <sheet name="11.09.2024 PAZARLIK İHALESİ" sheetId="4" r:id="rId1"/>
  </sheets>
  <definedNames>
    <definedName name="_xlnm.Print_Area" localSheetId="0">'11.09.2024 PAZARLIK İHALESİ'!$A$1:$O$58</definedName>
  </definedNames>
  <calcPr calcId="191029"/>
</workbook>
</file>

<file path=xl/calcChain.xml><?xml version="1.0" encoding="utf-8"?>
<calcChain xmlns="http://schemas.openxmlformats.org/spreadsheetml/2006/main">
  <c r="N37" i="4" l="1"/>
  <c r="O37" i="4"/>
  <c r="N38" i="4"/>
  <c r="O38" i="4"/>
  <c r="N39" i="4"/>
  <c r="O39" i="4"/>
  <c r="N40" i="4"/>
  <c r="O40" i="4"/>
  <c r="N41" i="4"/>
  <c r="O41" i="4"/>
  <c r="O36" i="4" l="1"/>
  <c r="N36" i="4"/>
  <c r="O35" i="4"/>
  <c r="N35" i="4"/>
  <c r="O34" i="4"/>
  <c r="N34" i="4"/>
  <c r="O33" i="4"/>
  <c r="N33" i="4"/>
  <c r="O32" i="4"/>
  <c r="N32" i="4"/>
  <c r="O31" i="4"/>
  <c r="N31" i="4"/>
  <c r="O30" i="4"/>
  <c r="N30" i="4"/>
  <c r="O29" i="4"/>
  <c r="N29" i="4"/>
  <c r="O28" i="4"/>
  <c r="N28" i="4"/>
  <c r="O27" i="4"/>
  <c r="N27" i="4"/>
  <c r="O26" i="4"/>
  <c r="N26" i="4"/>
  <c r="O25" i="4"/>
  <c r="N25" i="4"/>
  <c r="O24" i="4"/>
  <c r="N24" i="4"/>
  <c r="O23" i="4"/>
  <c r="N23" i="4"/>
  <c r="O22" i="4"/>
  <c r="N22" i="4"/>
  <c r="O21" i="4"/>
  <c r="N21" i="4"/>
  <c r="O20" i="4"/>
  <c r="N20" i="4"/>
  <c r="O19" i="4"/>
  <c r="N19" i="4"/>
  <c r="O18" i="4"/>
  <c r="N18" i="4"/>
  <c r="O17" i="4"/>
  <c r="N17" i="4"/>
  <c r="O16" i="4"/>
  <c r="N16" i="4"/>
  <c r="O15" i="4"/>
  <c r="N15" i="4"/>
  <c r="O14" i="4"/>
  <c r="N14" i="4"/>
  <c r="O13" i="4"/>
  <c r="N13" i="4"/>
  <c r="O12" i="4"/>
  <c r="N12" i="4"/>
  <c r="O11" i="4"/>
  <c r="N11" i="4"/>
  <c r="O10" i="4"/>
  <c r="N10" i="4"/>
  <c r="O9" i="4"/>
  <c r="N9" i="4"/>
  <c r="O8" i="4"/>
  <c r="N8" i="4"/>
  <c r="O7" i="4"/>
  <c r="N7" i="4"/>
</calcChain>
</file>

<file path=xl/sharedStrings.xml><?xml version="1.0" encoding="utf-8"?>
<sst xmlns="http://schemas.openxmlformats.org/spreadsheetml/2006/main" count="380" uniqueCount="206">
  <si>
    <t xml:space="preserve">        Katılımcının birden fazla olması halinde, verilen en yüksek teklif pazarlık ihalesinde hazır bulunan taliplilere duyurularak katılanlar arasında açık artırmaya dönüştürülmek suretiyle ulaşılan en yüksek teklif sahibine geçici ihale yapılacaktır.</t>
  </si>
  <si>
    <t>Sıra No</t>
  </si>
  <si>
    <t>Dosya No</t>
  </si>
  <si>
    <t>İLİ</t>
  </si>
  <si>
    <t>İLÇESİ</t>
  </si>
  <si>
    <t>Bucağı/Mah/Köy</t>
  </si>
  <si>
    <t>Cadde/Sokak/Mevkii</t>
  </si>
  <si>
    <t>Kapı No</t>
  </si>
  <si>
    <t>Cinsi</t>
  </si>
  <si>
    <t>Kullanım Amacı</t>
  </si>
  <si>
    <t>Ada No</t>
  </si>
  <si>
    <t>ParselNo</t>
  </si>
  <si>
    <t>Alanı (m²)</t>
  </si>
  <si>
    <t>Aylık Muhammen Bedeil (TL)</t>
  </si>
  <si>
    <t>TEMİNATLAR</t>
  </si>
  <si>
    <t>Geçici %3</t>
  </si>
  <si>
    <t>ANTALYA  VAKIFLAR BÖLGE MÜDÜRLÜĞÜNDEN DUYURU</t>
  </si>
  <si>
    <t>152010013000</t>
  </si>
  <si>
    <t>151080013000</t>
  </si>
  <si>
    <t>Ek %5- %20</t>
  </si>
  <si>
    <r>
      <rPr>
        <b/>
        <sz val="11"/>
        <rFont val="Times New Roman"/>
        <family val="1"/>
        <charset val="162"/>
      </rPr>
      <t>a) Gerçek kişiler için;</t>
    </r>
    <r>
      <rPr>
        <sz val="11"/>
        <rFont val="Times New Roman"/>
        <family val="1"/>
        <charset val="162"/>
      </rPr>
      <t xml:space="preserve"> T.C. Vatandaşlık numarasını içeren kimlik ve adres bildirimi,  geçici ve ek  teminat dekontu veya mektubu</t>
    </r>
  </si>
  <si>
    <r>
      <rPr>
        <b/>
        <sz val="11"/>
        <rFont val="Times New Roman"/>
        <family val="1"/>
        <charset val="162"/>
      </rPr>
      <t>b) Şirket olarak katılacaklar için;</t>
    </r>
    <r>
      <rPr>
        <sz val="11"/>
        <rFont val="Times New Roman"/>
        <family val="1"/>
        <charset val="162"/>
      </rPr>
      <t xml:space="preserve"> sermayesi ile sorumlu şirketlerin (Limited,Kolektif,Komandit…) kiracı olmaları durumunda şirket ortaklarının da şahsi mal varlığı ile sorumlu olduklarını kabul ettiklerini gösterir taahhütname, faaliyet belgesi, ticaret sicil kaydı,  imza sirküleri, adres bildirimi, geçici ve ek teminat dekontu veya mektubu,</t>
    </r>
  </si>
  <si>
    <r>
      <rPr>
        <b/>
        <sz val="11"/>
        <rFont val="Times New Roman"/>
        <family val="1"/>
        <charset val="162"/>
      </rPr>
      <t>c) Kooperatif veya dernek olarak katılacaklar için;</t>
    </r>
    <r>
      <rPr>
        <sz val="11"/>
        <rFont val="Times New Roman"/>
        <family val="1"/>
        <charset val="162"/>
      </rPr>
      <t xml:space="preserve"> yönetim kurulu kararı, faaliyet belgesi, yetki belgesi, adres bildirimi,  geçici ve ek teminat dekontu veya mektubu</t>
    </r>
  </si>
  <si>
    <r>
      <rPr>
        <b/>
        <sz val="11"/>
        <rFont val="Times New Roman"/>
        <family val="1"/>
        <charset val="162"/>
      </rPr>
      <t>d) Vekâleten iştirak ediliyor ise</t>
    </r>
    <r>
      <rPr>
        <sz val="11"/>
        <rFont val="Times New Roman"/>
        <family val="1"/>
        <charset val="162"/>
      </rPr>
      <t xml:space="preserve"> vekaleten iştirak edenin noter tasdikli vekaletname ile noter tasdikli imza sirküleri,</t>
    </r>
  </si>
  <si>
    <r>
      <rPr>
        <b/>
        <sz val="11"/>
        <rFont val="Times New Roman"/>
        <family val="1"/>
        <charset val="162"/>
      </rPr>
      <t>e) Ortak girişimcilerin noterden</t>
    </r>
    <r>
      <rPr>
        <sz val="11"/>
        <rFont val="Times New Roman"/>
        <family val="1"/>
        <charset val="162"/>
      </rPr>
      <t xml:space="preserve"> tasdikli ortak girişim beyannamesi, </t>
    </r>
  </si>
  <si>
    <r>
      <rPr>
        <b/>
        <sz val="11"/>
        <rFont val="Times New Roman"/>
        <family val="1"/>
        <charset val="162"/>
      </rPr>
      <t>f)  Geçici ve ek teminat mektubu ile müracaat edecekler,</t>
    </r>
    <r>
      <rPr>
        <sz val="11"/>
        <rFont val="Times New Roman"/>
        <family val="1"/>
        <charset val="162"/>
      </rPr>
      <t xml:space="preserve"> (Teminat Mektubunu Limit dâhili ve süresiz)  teminat mektubunun teyidini idaremize ait 0 242 248 96 44 nolu faksa (Kiralama Servisinin dikkatine olarak) faks çektirerek, teyit yazısının aslını da mektupla beraber elden getireceklerdir.</t>
    </r>
  </si>
  <si>
    <r>
      <rPr>
        <b/>
        <sz val="11"/>
        <rFont val="Times New Roman"/>
        <family val="1"/>
        <charset val="162"/>
      </rPr>
      <t>g)</t>
    </r>
    <r>
      <rPr>
        <sz val="11"/>
        <rFont val="Times New Roman"/>
        <family val="1"/>
        <charset val="162"/>
      </rPr>
      <t xml:space="preserve"> İhale konusu taşınmazların yerinde görüldüğüne dair yer gördü belgesi , istenir.</t>
    </r>
  </si>
  <si>
    <r>
      <rPr>
        <b/>
        <sz val="11"/>
        <rFont val="Times New Roman"/>
        <family val="1"/>
        <charset val="162"/>
      </rPr>
      <t>h)</t>
    </r>
    <r>
      <rPr>
        <sz val="11"/>
        <rFont val="Times New Roman"/>
        <family val="1"/>
        <charset val="162"/>
      </rPr>
      <t xml:space="preserve"> Muhtevasında geçerlik süresi belirtilen belgeler hariç diğer belgelerin ihalenin yapıldığı yıl içerisinde alınmış  aslı veya noter tasdikli sureti olması gerekmektedir. </t>
    </r>
  </si>
  <si>
    <t>321010005015</t>
  </si>
  <si>
    <t>321050004000</t>
  </si>
  <si>
    <t>321050002000</t>
  </si>
  <si>
    <t>321090011000</t>
  </si>
  <si>
    <t>321090010000</t>
  </si>
  <si>
    <t>7</t>
  </si>
  <si>
    <t>151080015000</t>
  </si>
  <si>
    <t xml:space="preserve">      Mülkiyeti İdaremize ait olup; Antalya, Isparta,Burdur  İl  ve  İlçelerinde bulunan vakıf taşınmazlardan 30.06.2026  Salı  günü yapılan kira ihalesinde talipli çıkmadığından kiraya verilemeyen taşınmazlar, 2886 Sayılı Yasanın 49. Maddesi uyarınca ihale tarihinden itibaren 15 gün süreyle pazarlık ihalesine bırakılmıştır.</t>
  </si>
  <si>
    <t xml:space="preserve">      Bu nedenle; aşağıda belirtilen taşınmazları ihalede belirlenen şartlarla kiralamak isteyen taliplilerin 30.06.2026  Salı  gününü takip eden 15 gün içerisinde (14.07.2026 mesai bitimine kadar ) başvurmaları gerekmektedir.  Teklifler 15 gün sonunda açılarak değerlendirmeye alınacaktır.</t>
  </si>
  <si>
    <r>
      <t xml:space="preserve">1- </t>
    </r>
    <r>
      <rPr>
        <sz val="11"/>
        <rFont val="Times New Roman"/>
        <family val="1"/>
        <charset val="162"/>
      </rPr>
      <t>İhale, Haşim İşcan Mahallesi Atatürk Caddesi  Vakıf İş hanı 1. Kat  ANTALYA adresinde bulunan Vakıflar Bölge Müdürlüğü Hizmet Binası Toplantı Odasında yapılacak olup, ihaleye  katılmak için gerekli evraklar ile teklif mektubunun  Bölge Müdürlüğümüz evrak kayıt memuruna kapalı zarf içerisinde  teslim edilmesi gerekmektedir. Postayla yapılan müracaatlar başvuru bitiş saatine kadar komisyon başkanlığına ulaşmış olacaktır. Telgraf ve faksla yapılan müracaatlar ve postada meydana gelebilecek gecikmeler kabul edilmeyecektir.</t>
    </r>
  </si>
  <si>
    <r>
      <t>3-</t>
    </r>
    <r>
      <rPr>
        <sz val="11"/>
        <rFont val="Times New Roman"/>
        <family val="1"/>
        <charset val="162"/>
      </rPr>
      <t xml:space="preserve"> Vakıf taşınmazlar mevcut durumları ile ihale edilecek olup yapılacak iş, meslek, sanat, ikamet vs. için belediye ve/veya ilgili diğer kurum-kuruluşlardan alınacak her türlü izin, ruhsat, elektrik, su, doğalgaz vs. abonelik işlemlerinden çıkabilecek  her türlü masraf, vergi, harç vs. kiracıya aittir. </t>
    </r>
    <r>
      <rPr>
        <b/>
        <sz val="11"/>
        <rFont val="Times New Roman"/>
        <family val="1"/>
        <charset val="162"/>
      </rPr>
      <t>Kira bedeli stopaj ve KDV 'den muafftır.</t>
    </r>
  </si>
  <si>
    <t>4- İsteklilerden, 2886 sayılı Devlet İhale Kanunu uyarınca;</t>
  </si>
  <si>
    <r>
      <rPr>
        <b/>
        <sz val="11"/>
        <rFont val="Times New Roman"/>
        <family val="1"/>
        <charset val="162"/>
      </rPr>
      <t xml:space="preserve">5- </t>
    </r>
    <r>
      <rPr>
        <sz val="11"/>
        <rFont val="Times New Roman"/>
        <family val="1"/>
        <charset val="162"/>
      </rPr>
      <t>Arttırmaya katılan her istekli kiralanacak yeri görmüş, ihalede imzaladığı  şartnamedeki şartlarla, kira sözleşmesine konulmuş şartları okumuş ve kabul etmiş sayılır.</t>
    </r>
  </si>
  <si>
    <t>7-Geçici, ek ve kesin teminat olarak 2886 sayılı Yasanın 26. maddesinde öngörülen değerler kabul edilecek olup, nakit olarak yatırılacak teminatların Vakıf Katılım Bankası Antalya Merkez Şubesinde bulunan (TR29 0021 0000 0003 5524 1000 02)  numaralı İdare hesabına veya P.T.T. Şubelerine yatırılması, teminat mektuplarının süresiz limit içi olması  gerekmektedir.</t>
  </si>
  <si>
    <r>
      <t xml:space="preserve">8- </t>
    </r>
    <r>
      <rPr>
        <sz val="11"/>
        <rFont val="Times New Roman"/>
        <family val="1"/>
        <charset val="162"/>
      </rPr>
      <t xml:space="preserve">Kira şartnamesi mesai gün ve saatlerinde Bölge Müdürlüğümüz kiralama servisinden temin edilebilir, incelenebilir. İdareden 0242 244 13 94-95 nolu telefonlar, 0242 248 96 44 nolu fax ve antalya@vgm.gov.tr  e-posta adresi yoluyla detaylı bilgi alınabilir. Bu ilan dilekçe ile yapılan başvurulara cevap niteleği de taşımakta olup ayrıca cevap verilmeyecektir. </t>
    </r>
  </si>
  <si>
    <r>
      <t xml:space="preserve">9- </t>
    </r>
    <r>
      <rPr>
        <sz val="11"/>
        <rFont val="Times New Roman"/>
        <family val="1"/>
        <charset val="162"/>
      </rPr>
      <t>İdare ihaleyi yapıp yapmamakta ve en uygun bedeli tespitte serbesttir. İLAN OLUNUR</t>
    </r>
  </si>
  <si>
    <t>071161616000</t>
  </si>
  <si>
    <t>ANTALYA</t>
  </si>
  <si>
    <t>MURATPAŞA</t>
  </si>
  <si>
    <t>KIZILTOPRAK</t>
  </si>
  <si>
    <t>Kızıltoprak Mah. 997 Sk. Muradpaşa Apt. Kat:1.Kat No:8 Muratpaşa Antalya 7234 Ada 12 Parsel</t>
  </si>
  <si>
    <t>MESKEN</t>
  </si>
  <si>
    <t>KONUT</t>
  </si>
  <si>
    <t>7234</t>
  </si>
  <si>
    <t>12</t>
  </si>
  <si>
    <t>(1+1) - 39,00 m²</t>
  </si>
  <si>
    <t>071161619000</t>
  </si>
  <si>
    <t>Kızıltoprak Mah. 997 Sk. Muradpaşa Apt. Kat:2.Kat No:11 Muratpaşa Antalya 7234 Ada 12 Parsel</t>
  </si>
  <si>
    <t>071161640000</t>
  </si>
  <si>
    <t>Kızıltoprak Mah. 1001 Sk. Muradpaşa Apt. Kat:Bodrum No:2 Muratpaşa Antalya 7223 Ada 9 Parsel</t>
  </si>
  <si>
    <t>7223</t>
  </si>
  <si>
    <t>9</t>
  </si>
  <si>
    <t>(1+1) - 33,00 m²</t>
  </si>
  <si>
    <t>071161643000</t>
  </si>
  <si>
    <t>Kızıltoprak Mah. 1001 Sk. Muradpaşa Apt. Kat:1.Kat No:5 Muratpaşa Antalya 7223 Ada 9 Parsel</t>
  </si>
  <si>
    <t>(1+1) - 36,00 m²</t>
  </si>
  <si>
    <t>071161645000</t>
  </si>
  <si>
    <t>Kızıltoprak Mah. 1001 Sk. Muradpaşa Apt. Kat:2.Kat No:7 Muratpaşa Antalya 7223 Ada 9 Parsel</t>
  </si>
  <si>
    <t>071161600000</t>
  </si>
  <si>
    <t>Kızıltoprak Mah. Şehit Ercan Cad. Yakut 8 Apt. Kat:Zemin No:2 Muratpaşa Antalya 7472 Ada 5 Parsel</t>
  </si>
  <si>
    <t>7472</t>
  </si>
  <si>
    <t>5</t>
  </si>
  <si>
    <t>(2+1) - 65,00 m²</t>
  </si>
  <si>
    <t>071161603000</t>
  </si>
  <si>
    <t>Kızıltoprak Mah. Şehit Ercan Cad. Yakut 8 Apt. Kat: 1.Kat No:5 Muratpaşa Antalya 7472 Ada 5 Parsel</t>
  </si>
  <si>
    <t>071161604000</t>
  </si>
  <si>
    <t>Kızıltoprak Mah. Şehit Ercan Cad. Yakut 8 Apt. Kat:2.Kat No:6 Muratpaşa Antalya 7472 Ada 5 Parsel</t>
  </si>
  <si>
    <t>071161605000</t>
  </si>
  <si>
    <t xml:space="preserve">	Kızıltoprak Mah. Şehit Ercan Cad. Yakut 8 Apt. Kat:2.Kat No:7 Muratpaşa Antalya 7472 Ada 5 Parsel</t>
  </si>
  <si>
    <t>071160473000</t>
  </si>
  <si>
    <t>Kızıltoprak Mah. 968 Dış Kapı No:15 Mukaddes&amp; Tevfik Gök Apt. Kat:Bodrum No:1 Muratpaşa Antalya 12634 Ada 6 Parsel</t>
  </si>
  <si>
    <t>12634</t>
  </si>
  <si>
    <t>6</t>
  </si>
  <si>
    <t xml:space="preserve">(2+1) -  94,00 m² </t>
  </si>
  <si>
    <t>071012411000</t>
  </si>
  <si>
    <t>GÜVENLİK</t>
  </si>
  <si>
    <t>Güvenlik Mah. 265. Sokak Güvenlik  Apt.  Zemin  Kat: No:39 Muratpaşa/ Antalya</t>
  </si>
  <si>
    <t>1397</t>
  </si>
  <si>
    <t>19</t>
  </si>
  <si>
    <t xml:space="preserve">(3+1) - 95,00 m² </t>
  </si>
  <si>
    <t>071013857000</t>
  </si>
  <si>
    <t xml:space="preserve">Güvenlik Mah. 281 Sk. Dış Kapı No:23 Hacı Arif Apt. Kat:Bodrum No:1 Muratpaşa Antalya </t>
  </si>
  <si>
    <t>DÜKKAN</t>
  </si>
  <si>
    <t>18</t>
  </si>
  <si>
    <t>(1+0) - 25,00 m²</t>
  </si>
  <si>
    <t>321050014000</t>
  </si>
  <si>
    <t>ISPARTA</t>
  </si>
  <si>
    <t>GELENDOST</t>
  </si>
  <si>
    <t>MADENLİ</t>
  </si>
  <si>
    <t>Madenli Karacayer Gelendost Madenli 5461 parsel (yeni 247 ada 1 parsel)</t>
  </si>
  <si>
    <t>TARLA</t>
  </si>
  <si>
    <t>TARIMSAL AMAÇLI</t>
  </si>
  <si>
    <t>5461 (yeni 247 ada 1 parsel)</t>
  </si>
  <si>
    <t>1.613,00 m²</t>
  </si>
  <si>
    <t>Isparta Gelendost Madenli Güney 283 Parsel (yeni 123 ada 72 parsel)</t>
  </si>
  <si>
    <t>283 (yeni 123 ada 72 parsel)</t>
  </si>
  <si>
    <t>2.336,77 m²</t>
  </si>
  <si>
    <t>Isparta Gelendost Madenli Ortagüney 121 Parsel (yeni 126 ada 66 parsel)</t>
  </si>
  <si>
    <t>121 (yeni 126 ada 66 parsel)</t>
  </si>
  <si>
    <t>4.402,74 m²</t>
  </si>
  <si>
    <t>321050008000</t>
  </si>
  <si>
    <t>Isparta Gelendost Madenli Kurtyurdu 2406 Parsel (yeni 221 ada 133 parsel)</t>
  </si>
  <si>
    <t>2406 (yeni 221 ada 133 parsel)</t>
  </si>
  <si>
    <t>7.000,00 m²</t>
  </si>
  <si>
    <t>BURDUR</t>
  </si>
  <si>
    <t>YEŞİLOVA</t>
  </si>
  <si>
    <t>BÜYÜKYAKA</t>
  </si>
  <si>
    <t>Büyükyaka Mh Yazır Sk Yeşilova/Burdur 12592 Parsel</t>
  </si>
  <si>
    <t>12592</t>
  </si>
  <si>
    <t>600,00 m²</t>
  </si>
  <si>
    <t>ALANKÖY</t>
  </si>
  <si>
    <t>Burdur Yeşilova Alanköy 1967 Parsel Merkepçekmez Mevkii</t>
  </si>
  <si>
    <t>1967</t>
  </si>
  <si>
    <t>1.238,00 m²</t>
  </si>
  <si>
    <t>MERKEZ</t>
  </si>
  <si>
    <t>AKIN</t>
  </si>
  <si>
    <t>Akin Mah. Karamehmet Sk. Mustafa Hoca Camii  Merkez/Burdur Ada:399 Parsel:1</t>
  </si>
  <si>
    <t>399</t>
  </si>
  <si>
    <t>1</t>
  </si>
  <si>
    <t>(1+0) - 13,00 m²</t>
  </si>
  <si>
    <t>071015708000</t>
  </si>
  <si>
    <t>HAŞİMİŞCAN</t>
  </si>
  <si>
    <t>Haşimişcan Atatürk Dış Kapı No:39 Antalya Vakıf İş Hanı Zemin Kat No:39 Muratpaşa Antalya 39 Ada 15 Parsel</t>
  </si>
  <si>
    <t>İŞ HANI</t>
  </si>
  <si>
    <t>39</t>
  </si>
  <si>
    <t>15</t>
  </si>
  <si>
    <t>(1+0) - 15,07  m²</t>
  </si>
  <si>
    <t>071015676000</t>
  </si>
  <si>
    <t>Haşimişcan Atatürk Dış Kapı No:5 Antalya Vakıf İş Hanı Kat:Bodrum No:5 Muratpaşa Antalya 39 Ada 15 Parsel</t>
  </si>
  <si>
    <t>(1+0) - 26,18 m²</t>
  </si>
  <si>
    <t>071012614011</t>
  </si>
  <si>
    <t xml:space="preserve">TAHILPAZARI </t>
  </si>
  <si>
    <t xml:space="preserve">İsmetpaşa Caddesi 2. Güntaç İş Merkezi Kat:3 </t>
  </si>
  <si>
    <t>33 - 34 - 35</t>
  </si>
  <si>
    <t>OFİS</t>
  </si>
  <si>
    <t>12523</t>
  </si>
  <si>
    <t xml:space="preserve">(2+0) 204,20 m² </t>
  </si>
  <si>
    <t>071012629001</t>
  </si>
  <si>
    <t>CUMHURİYET</t>
  </si>
  <si>
    <t>Cumhuriyet Mahallesi 624. Sokak Dış Kapı No: 22 Ağaç Apt. Kat:2 + 1 Bodrum kat  Muratpaşa/ANTALYA</t>
  </si>
  <si>
    <t>1289</t>
  </si>
  <si>
    <t>38</t>
  </si>
  <si>
    <t>(1+0) - 87,00 m²</t>
  </si>
  <si>
    <t>071170795000</t>
  </si>
  <si>
    <t>KEPEZ</t>
  </si>
  <si>
    <t>SÜTÇÜLER</t>
  </si>
  <si>
    <t>Antalya Kepez Sütçüler Sütçüler 26380 Ada 1 Parsel</t>
  </si>
  <si>
    <t>ARSA</t>
  </si>
  <si>
    <t>İŞ YERİ KAPALI DEPO</t>
  </si>
  <si>
    <t>26380</t>
  </si>
  <si>
    <t>7.816,00 m²</t>
  </si>
  <si>
    <t>PİRİMEHMET</t>
  </si>
  <si>
    <t>Pirimehmet 101 Mimar Sinan Isparta Vakıf İş Hanı Kat:1 No:109 Merkez Isparta 454 Ada 2 Parsel</t>
  </si>
  <si>
    <t>BÜRO</t>
  </si>
  <si>
    <t>454</t>
  </si>
  <si>
    <t>2</t>
  </si>
  <si>
    <t>(1+0) - 13,2 m²</t>
  </si>
  <si>
    <t>321010005018</t>
  </si>
  <si>
    <t>Pirimehmet 101 Mimar Sinan Isparta Vakıf İş Hanı Kat:1 No:112 Merkez Isparta 454 Ada 2 Parsel</t>
  </si>
  <si>
    <t>(1+0) - 22,75 m²</t>
  </si>
  <si>
    <t>322070001001</t>
  </si>
  <si>
    <t>SENİRKENT</t>
  </si>
  <si>
    <t>PAZAR</t>
  </si>
  <si>
    <t xml:space="preserve">Hıdır Çelebi Camii altı </t>
  </si>
  <si>
    <t>21</t>
  </si>
  <si>
    <t>(1+0) - 30,00 m²</t>
  </si>
  <si>
    <t>322070001000</t>
  </si>
  <si>
    <t>(1+0) - 35,00 m²</t>
  </si>
  <si>
    <t>321070014001</t>
  </si>
  <si>
    <t xml:space="preserve">(1+0) - 12,20 m² </t>
  </si>
  <si>
    <t>321070014000</t>
  </si>
  <si>
    <t>(1+0) - 13,70 m²</t>
  </si>
  <si>
    <t>321010108000</t>
  </si>
  <si>
    <t>İSTİKLAL</t>
  </si>
  <si>
    <t>1107. Sokak 3. kat</t>
  </si>
  <si>
    <t>471</t>
  </si>
  <si>
    <t>(3+1) -106,04 m²</t>
  </si>
  <si>
    <t>322090003001</t>
  </si>
  <si>
    <t>ŞARKİKARAAĞAÇ</t>
  </si>
  <si>
    <t>ULVİKALE</t>
  </si>
  <si>
    <t>Ulvikale 1501 Cami Kürt Camii Altı No: 7/C Şarkikaraağaç Isparta 148 Ada 1 Parsel</t>
  </si>
  <si>
    <t>7/C</t>
  </si>
  <si>
    <t>148</t>
  </si>
  <si>
    <t>ÇİÇEKPINAR</t>
  </si>
  <si>
    <t>Isparta Şarkikaraağaç Çiçekpınar Çiçekpınar 231 Ada 5 Parsel</t>
  </si>
  <si>
    <t>231</t>
  </si>
  <si>
    <t>18.391,80 m²</t>
  </si>
  <si>
    <t>ÇIÇEKPINAR</t>
  </si>
  <si>
    <t>Isparta Şarkikaraağaç Çiçekpınar Çiçekpınar 230 Ada 7 Parsel</t>
  </si>
  <si>
    <t>230</t>
  </si>
  <si>
    <t>22.990,16 m²</t>
  </si>
  <si>
    <t>Mora Valisi ve Muhafızı Şeyhülharem Serçavuşunu Dergahı Ali Elhac Ebubekir Paşa Bin İbrahim Ağa Vakfı</t>
  </si>
  <si>
    <t>TUZCULAR</t>
  </si>
  <si>
    <t>Antalya Muratpaşa Tuzcular 12595 Ada 1 Parsel</t>
  </si>
  <si>
    <t>45/29</t>
  </si>
  <si>
    <t>15,36 m²</t>
  </si>
  <si>
    <t>2-Sözleşme süresi; Listenin 24. sırasında yer alan taşınmaz,  sözleşme tarihinden itibaren 5 (beş) yıl, diğer taşınmazların ise  sözleşme süresi 31.12.2026 tarihine kadardır. İhale listesinin 31. sırasında yer alan taşınmazın mülkiyetinin %50 si idaremize ait olup ilanda belirtilen aylık kira bedelinin %50 si taşınmazın kira dosya numarasına, %50 si ise diğer hissedara ait banka hesabına yatırılacaktır.</t>
  </si>
  <si>
    <r>
      <t>6-</t>
    </r>
    <r>
      <rPr>
        <sz val="11"/>
        <rFont val="Times New Roman"/>
        <family val="1"/>
        <charset val="162"/>
      </rPr>
      <t xml:space="preserve">İhale ve sözleşme ile ilgili noter harcı, pul vb. bütün masraflar kiracıya aittir. İhale üzerinde kalan talipliden sözleşme için; yıllık kirayı peşin ödeme, yıllık kira tutarı kadar teminat mektubu veya </t>
    </r>
    <r>
      <rPr>
        <b/>
        <sz val="11"/>
        <rFont val="Times New Roman"/>
        <family val="1"/>
        <charset val="162"/>
      </rPr>
      <t xml:space="preserve">kiranın mali tutarına uygun olacak şekilde Onaylı Gelir Belgesi olan en az 2 kefil istenecektir. (Her bir kefilin geliri en az aylık kira bedelini karşılayabilecek mali güce sahip olması gerekmektedir.) Kira sözleşmesi düzenlenirken kefillerin mali durumu sözleşmenin mali yükümlülüğünü karşılayacağının tespitini sağlayacak belgeler istenir.(Kefiller Memur, Esnaf ya da Şahıs Şirketi olacaktır.)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</si>
</sst>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10">
    <font>
      <sz val="11"/>
      <color theme="1"/>
      <name val="Calibri"/>
      <family val="2"/>
      <charset val="162"/>
      <scheme val="minor"/>
    </font>
    <font>
      <sz val="10"/>
      <name val="Arial Tur"/>
      <charset val="162"/>
    </font>
    <font>
      <b/>
      <sz val="11"/>
      <name val="Arial Tur"/>
      <charset val="162"/>
    </font>
    <font>
      <sz val="11"/>
      <name val="Arial Tur"/>
      <charset val="162"/>
    </font>
    <font>
      <sz val="12"/>
      <name val="Arial Tur"/>
      <charset val="162"/>
    </font>
    <font>
      <b/>
      <sz val="11"/>
      <name val="Times New Roman"/>
      <family val="1"/>
      <charset val="162"/>
    </font>
    <font>
      <sz val="11"/>
      <name val="Times New Roman"/>
      <family val="1"/>
      <charset val="162"/>
    </font>
    <font>
      <sz val="10"/>
      <name val="Times New Roman"/>
      <family val="1"/>
      <charset val="162"/>
    </font>
    <font>
      <b/>
      <sz val="8"/>
      <name val="Times New Roman"/>
      <family val="1"/>
      <charset val="162"/>
    </font>
    <font>
      <b/>
      <sz val="10"/>
      <name val="Times New Roman"/>
      <family val="1"/>
      <charset val="162"/>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32">
    <xf numFmtId="0" fontId="0" fillId="0" borderId="0" xfId="0"/>
    <xf numFmtId="0" fontId="1" fillId="0" borderId="0" xfId="1"/>
    <xf numFmtId="0" fontId="4" fillId="0" borderId="0" xfId="0" applyFont="1"/>
    <xf numFmtId="0" fontId="3" fillId="0" borderId="0" xfId="0" applyFont="1"/>
    <xf numFmtId="0" fontId="3" fillId="0" borderId="0" xfId="1" applyFont="1"/>
    <xf numFmtId="0" fontId="2" fillId="0" borderId="0" xfId="0" applyFont="1" applyAlignment="1">
      <alignment horizontal="justify" vertical="center" wrapText="1"/>
    </xf>
    <xf numFmtId="0" fontId="2" fillId="0" borderId="1" xfId="1" applyFont="1" applyBorder="1" applyAlignment="1">
      <alignment horizontal="center" vertical="center" wrapText="1"/>
    </xf>
    <xf numFmtId="0" fontId="7" fillId="0" borderId="0" xfId="1" applyFont="1"/>
    <xf numFmtId="164" fontId="8" fillId="0" borderId="1" xfId="0" applyNumberFormat="1" applyFont="1" applyBorder="1" applyAlignment="1">
      <alignment horizontal="center" vertical="center" wrapText="1" shrinkToFit="1"/>
    </xf>
    <xf numFmtId="4" fontId="8" fillId="0" borderId="1" xfId="0" applyNumberFormat="1" applyFont="1" applyBorder="1" applyAlignment="1">
      <alignment horizontal="center" vertical="center"/>
    </xf>
    <xf numFmtId="164" fontId="8" fillId="2" borderId="1" xfId="0" applyNumberFormat="1" applyFont="1" applyFill="1" applyBorder="1" applyAlignment="1">
      <alignment horizontal="center" vertical="center" wrapText="1" shrinkToFit="1"/>
    </xf>
    <xf numFmtId="4" fontId="8" fillId="2" borderId="1" xfId="0" applyNumberFormat="1" applyFont="1" applyFill="1" applyBorder="1" applyAlignment="1">
      <alignment horizontal="center" vertical="center"/>
    </xf>
    <xf numFmtId="0" fontId="6" fillId="0" borderId="0" xfId="1" quotePrefix="1" applyFont="1" applyBorder="1" applyAlignment="1">
      <alignment horizontal="left" vertical="center" wrapText="1"/>
    </xf>
    <xf numFmtId="0" fontId="5" fillId="0" borderId="0" xfId="1" quotePrefix="1" applyFont="1" applyBorder="1" applyAlignment="1">
      <alignment horizontal="justify" vertical="center" wrapText="1"/>
    </xf>
    <xf numFmtId="0" fontId="6" fillId="0" borderId="0" xfId="1" applyFont="1" applyAlignment="1">
      <alignment horizontal="left"/>
    </xf>
    <xf numFmtId="0" fontId="5" fillId="0" borderId="0" xfId="0" applyFont="1" applyAlignment="1">
      <alignment horizontal="left" vertical="center" wrapText="1"/>
    </xf>
    <xf numFmtId="0" fontId="2" fillId="0" borderId="0" xfId="1" applyFont="1" applyAlignment="1">
      <alignment horizontal="center"/>
    </xf>
    <xf numFmtId="0" fontId="3" fillId="0" borderId="0" xfId="1" quotePrefix="1" applyFont="1" applyAlignment="1">
      <alignment horizontal="left" vertical="center" wrapText="1"/>
    </xf>
    <xf numFmtId="0" fontId="3" fillId="0" borderId="0" xfId="1" applyFont="1" applyAlignment="1">
      <alignment horizontal="left" vertical="center" wrapText="1"/>
    </xf>
    <xf numFmtId="0" fontId="3" fillId="0" borderId="0" xfId="1" quotePrefix="1" applyFont="1" applyAlignment="1">
      <alignment vertical="center" wrapText="1"/>
    </xf>
    <xf numFmtId="0" fontId="3" fillId="0" borderId="0" xfId="1" applyFont="1" applyAlignment="1">
      <alignment vertical="center" wrapText="1"/>
    </xf>
    <xf numFmtId="0" fontId="5" fillId="0" borderId="1" xfId="1" applyFont="1" applyBorder="1" applyAlignment="1">
      <alignment horizontal="center" vertical="center" wrapText="1"/>
    </xf>
    <xf numFmtId="0" fontId="6" fillId="0" borderId="0" xfId="1" applyFont="1" applyAlignment="1">
      <alignment horizontal="left" wrapText="1"/>
    </xf>
    <xf numFmtId="0" fontId="2" fillId="0" borderId="1" xfId="1" applyFont="1" applyBorder="1" applyAlignment="1">
      <alignment horizontal="center" vertical="center"/>
    </xf>
    <xf numFmtId="0" fontId="5" fillId="0" borderId="0" xfId="1" applyFont="1" applyBorder="1" applyAlignment="1">
      <alignment horizontal="justify" vertical="center" wrapText="1"/>
    </xf>
    <xf numFmtId="0" fontId="5" fillId="0" borderId="0" xfId="1" applyFont="1" applyAlignment="1">
      <alignment horizontal="left"/>
    </xf>
    <xf numFmtId="0" fontId="5" fillId="0" borderId="0" xfId="1" quotePrefix="1" applyFont="1" applyBorder="1" applyAlignment="1">
      <alignment horizontal="left" vertical="center" wrapText="1"/>
    </xf>
    <xf numFmtId="0" fontId="6" fillId="0" borderId="0" xfId="1" applyNumberFormat="1" applyFont="1" applyAlignment="1">
      <alignment horizontal="left" wrapText="1"/>
    </xf>
    <xf numFmtId="0" fontId="9" fillId="0" borderId="0" xfId="0" quotePrefix="1" applyFont="1" applyBorder="1" applyAlignment="1">
      <alignment vertical="center" wrapText="1"/>
    </xf>
    <xf numFmtId="0" fontId="9" fillId="0" borderId="0" xfId="0" quotePrefix="1" applyFont="1" applyBorder="1" applyAlignment="1">
      <alignment horizontal="left" vertical="center" wrapText="1"/>
    </xf>
    <xf numFmtId="2" fontId="8" fillId="0" borderId="1" xfId="0" applyNumberFormat="1" applyFont="1" applyBorder="1" applyAlignment="1">
      <alignment horizontal="center" vertical="center" wrapText="1" shrinkToFit="1"/>
    </xf>
    <xf numFmtId="1" fontId="8" fillId="0" borderId="1" xfId="0" applyNumberFormat="1" applyFont="1" applyBorder="1" applyAlignment="1">
      <alignment horizontal="center" vertical="center" wrapText="1" shrinkToFit="1"/>
    </xf>
  </cellXfs>
  <cellStyles count="2">
    <cellStyle name="Normal" xfId="0" builtinId="0"/>
    <cellStyle name="Normal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59"/>
  <sheetViews>
    <sheetView tabSelected="1" zoomScaleNormal="100" workbookViewId="0">
      <selection activeCell="A48" sqref="A48:O48"/>
    </sheetView>
  </sheetViews>
  <sheetFormatPr defaultRowHeight="12.75"/>
  <cols>
    <col min="1" max="1" width="4.140625" style="1" customWidth="1"/>
    <col min="2" max="2" width="16.5703125" style="1" customWidth="1"/>
    <col min="3" max="3" width="16.7109375" style="1" customWidth="1"/>
    <col min="4" max="4" width="15.42578125" style="1" customWidth="1"/>
    <col min="5" max="5" width="19.85546875" style="1" customWidth="1"/>
    <col min="6" max="6" width="58.28515625" style="1" customWidth="1"/>
    <col min="7" max="7" width="10.7109375" style="1" customWidth="1"/>
    <col min="8" max="8" width="15.7109375" style="1" customWidth="1"/>
    <col min="9" max="9" width="16.5703125" style="1" customWidth="1"/>
    <col min="10" max="10" width="10.28515625" style="1" customWidth="1"/>
    <col min="11" max="11" width="8.7109375" style="1" customWidth="1"/>
    <col min="12" max="12" width="12.5703125" style="1" customWidth="1"/>
    <col min="13" max="13" width="11" style="1" customWidth="1"/>
    <col min="14" max="14" width="11.140625" style="1" customWidth="1"/>
    <col min="15" max="15" width="11.85546875" style="1" customWidth="1"/>
    <col min="16" max="16384" width="9.140625" style="1"/>
  </cols>
  <sheetData>
    <row r="1" spans="1:15" ht="15">
      <c r="A1" s="16" t="s">
        <v>16</v>
      </c>
      <c r="B1" s="16"/>
      <c r="C1" s="16"/>
      <c r="D1" s="16"/>
      <c r="E1" s="16"/>
      <c r="F1" s="16"/>
      <c r="G1" s="16"/>
      <c r="H1" s="16"/>
      <c r="I1" s="16"/>
      <c r="J1" s="16"/>
      <c r="K1" s="16"/>
      <c r="L1" s="16"/>
      <c r="M1" s="16"/>
      <c r="N1" s="16"/>
      <c r="O1" s="16"/>
    </row>
    <row r="2" spans="1:15" ht="45.75" customHeight="1">
      <c r="A2" s="17" t="s">
        <v>35</v>
      </c>
      <c r="B2" s="18"/>
      <c r="C2" s="18"/>
      <c r="D2" s="18"/>
      <c r="E2" s="18"/>
      <c r="F2" s="18"/>
      <c r="G2" s="18"/>
      <c r="H2" s="18"/>
      <c r="I2" s="18"/>
      <c r="J2" s="18"/>
      <c r="K2" s="18"/>
      <c r="L2" s="18"/>
      <c r="M2" s="18"/>
      <c r="N2" s="18"/>
      <c r="O2" s="18"/>
    </row>
    <row r="3" spans="1:15" ht="33" customHeight="1">
      <c r="A3" s="19" t="s">
        <v>36</v>
      </c>
      <c r="B3" s="20"/>
      <c r="C3" s="20"/>
      <c r="D3" s="20"/>
      <c r="E3" s="20"/>
      <c r="F3" s="20"/>
      <c r="G3" s="20"/>
      <c r="H3" s="20"/>
      <c r="I3" s="20"/>
      <c r="J3" s="20"/>
      <c r="K3" s="20"/>
      <c r="L3" s="20"/>
      <c r="M3" s="20"/>
      <c r="N3" s="20"/>
      <c r="O3" s="20"/>
    </row>
    <row r="4" spans="1:15" ht="36" customHeight="1">
      <c r="A4" s="18" t="s">
        <v>0</v>
      </c>
      <c r="B4" s="18"/>
      <c r="C4" s="18"/>
      <c r="D4" s="18"/>
      <c r="E4" s="18"/>
      <c r="F4" s="18"/>
      <c r="G4" s="18"/>
      <c r="H4" s="18"/>
      <c r="I4" s="18"/>
      <c r="J4" s="18"/>
      <c r="K4" s="18"/>
      <c r="L4" s="18"/>
      <c r="M4" s="18"/>
      <c r="N4" s="18"/>
      <c r="O4" s="18"/>
    </row>
    <row r="5" spans="1:15" ht="17.25" customHeight="1">
      <c r="A5" s="21" t="s">
        <v>1</v>
      </c>
      <c r="B5" s="21" t="s">
        <v>2</v>
      </c>
      <c r="C5" s="21" t="s">
        <v>3</v>
      </c>
      <c r="D5" s="21" t="s">
        <v>4</v>
      </c>
      <c r="E5" s="21" t="s">
        <v>5</v>
      </c>
      <c r="F5" s="21" t="s">
        <v>6</v>
      </c>
      <c r="G5" s="21" t="s">
        <v>7</v>
      </c>
      <c r="H5" s="21" t="s">
        <v>8</v>
      </c>
      <c r="I5" s="21" t="s">
        <v>9</v>
      </c>
      <c r="J5" s="21" t="s">
        <v>10</v>
      </c>
      <c r="K5" s="21" t="s">
        <v>11</v>
      </c>
      <c r="L5" s="21" t="s">
        <v>12</v>
      </c>
      <c r="M5" s="21" t="s">
        <v>13</v>
      </c>
      <c r="N5" s="23" t="s">
        <v>14</v>
      </c>
      <c r="O5" s="23"/>
    </row>
    <row r="6" spans="1:15" ht="37.5" customHeight="1">
      <c r="A6" s="21"/>
      <c r="B6" s="21"/>
      <c r="C6" s="21"/>
      <c r="D6" s="21"/>
      <c r="E6" s="21"/>
      <c r="F6" s="21"/>
      <c r="G6" s="21"/>
      <c r="H6" s="21"/>
      <c r="I6" s="21"/>
      <c r="J6" s="21"/>
      <c r="K6" s="21"/>
      <c r="L6" s="21"/>
      <c r="M6" s="21"/>
      <c r="N6" s="6" t="s">
        <v>15</v>
      </c>
      <c r="O6" s="6" t="s">
        <v>19</v>
      </c>
    </row>
    <row r="7" spans="1:15" ht="37.5" customHeight="1">
      <c r="A7" s="31">
        <v>1</v>
      </c>
      <c r="B7" s="8" t="s">
        <v>44</v>
      </c>
      <c r="C7" s="8" t="s">
        <v>45</v>
      </c>
      <c r="D7" s="8" t="s">
        <v>46</v>
      </c>
      <c r="E7" s="8" t="s">
        <v>47</v>
      </c>
      <c r="F7" s="8" t="s">
        <v>48</v>
      </c>
      <c r="G7" s="31">
        <v>8</v>
      </c>
      <c r="H7" s="8" t="s">
        <v>49</v>
      </c>
      <c r="I7" s="8" t="s">
        <v>50</v>
      </c>
      <c r="J7" s="8" t="s">
        <v>51</v>
      </c>
      <c r="K7" s="30" t="s">
        <v>52</v>
      </c>
      <c r="L7" s="8" t="s">
        <v>53</v>
      </c>
      <c r="M7" s="8">
        <v>18000</v>
      </c>
      <c r="N7" s="8">
        <f>M7*12*3/100</f>
        <v>6480</v>
      </c>
      <c r="O7" s="9">
        <f>M7*12*5/100</f>
        <v>10800</v>
      </c>
    </row>
    <row r="8" spans="1:15" ht="37.5" customHeight="1">
      <c r="A8" s="31">
        <v>2</v>
      </c>
      <c r="B8" s="8" t="s">
        <v>54</v>
      </c>
      <c r="C8" s="8" t="s">
        <v>45</v>
      </c>
      <c r="D8" s="8" t="s">
        <v>46</v>
      </c>
      <c r="E8" s="8" t="s">
        <v>47</v>
      </c>
      <c r="F8" s="8" t="s">
        <v>55</v>
      </c>
      <c r="G8" s="31">
        <v>11</v>
      </c>
      <c r="H8" s="8" t="s">
        <v>49</v>
      </c>
      <c r="I8" s="8" t="s">
        <v>50</v>
      </c>
      <c r="J8" s="8" t="s">
        <v>51</v>
      </c>
      <c r="K8" s="30" t="s">
        <v>52</v>
      </c>
      <c r="L8" s="8" t="s">
        <v>53</v>
      </c>
      <c r="M8" s="8">
        <v>18000</v>
      </c>
      <c r="N8" s="8">
        <f t="shared" ref="N8:N36" si="0">M8*12*3/100</f>
        <v>6480</v>
      </c>
      <c r="O8" s="9">
        <f t="shared" ref="O8:O12" si="1">M8*12*5/100</f>
        <v>10800</v>
      </c>
    </row>
    <row r="9" spans="1:15" ht="37.5" customHeight="1">
      <c r="A9" s="31">
        <v>3</v>
      </c>
      <c r="B9" s="8" t="s">
        <v>56</v>
      </c>
      <c r="C9" s="8" t="s">
        <v>45</v>
      </c>
      <c r="D9" s="8" t="s">
        <v>46</v>
      </c>
      <c r="E9" s="8" t="s">
        <v>47</v>
      </c>
      <c r="F9" s="8" t="s">
        <v>57</v>
      </c>
      <c r="G9" s="31">
        <v>2</v>
      </c>
      <c r="H9" s="8" t="s">
        <v>49</v>
      </c>
      <c r="I9" s="8" t="s">
        <v>50</v>
      </c>
      <c r="J9" s="8" t="s">
        <v>58</v>
      </c>
      <c r="K9" s="30" t="s">
        <v>59</v>
      </c>
      <c r="L9" s="8" t="s">
        <v>60</v>
      </c>
      <c r="M9" s="8">
        <v>15000</v>
      </c>
      <c r="N9" s="8">
        <f t="shared" si="0"/>
        <v>5400</v>
      </c>
      <c r="O9" s="9">
        <f t="shared" si="1"/>
        <v>9000</v>
      </c>
    </row>
    <row r="10" spans="1:15" ht="37.5" customHeight="1">
      <c r="A10" s="31">
        <v>4</v>
      </c>
      <c r="B10" s="8" t="s">
        <v>61</v>
      </c>
      <c r="C10" s="8" t="s">
        <v>45</v>
      </c>
      <c r="D10" s="8" t="s">
        <v>46</v>
      </c>
      <c r="E10" s="8" t="s">
        <v>47</v>
      </c>
      <c r="F10" s="8" t="s">
        <v>62</v>
      </c>
      <c r="G10" s="31">
        <v>5</v>
      </c>
      <c r="H10" s="8" t="s">
        <v>49</v>
      </c>
      <c r="I10" s="8" t="s">
        <v>50</v>
      </c>
      <c r="J10" s="8" t="s">
        <v>58</v>
      </c>
      <c r="K10" s="30" t="s">
        <v>59</v>
      </c>
      <c r="L10" s="8" t="s">
        <v>63</v>
      </c>
      <c r="M10" s="8">
        <v>17000</v>
      </c>
      <c r="N10" s="8">
        <f t="shared" si="0"/>
        <v>6120</v>
      </c>
      <c r="O10" s="9">
        <f t="shared" si="1"/>
        <v>10200</v>
      </c>
    </row>
    <row r="11" spans="1:15" ht="37.5" customHeight="1">
      <c r="A11" s="31">
        <v>5</v>
      </c>
      <c r="B11" s="8" t="s">
        <v>64</v>
      </c>
      <c r="C11" s="8" t="s">
        <v>45</v>
      </c>
      <c r="D11" s="8" t="s">
        <v>46</v>
      </c>
      <c r="E11" s="8" t="s">
        <v>47</v>
      </c>
      <c r="F11" s="8" t="s">
        <v>65</v>
      </c>
      <c r="G11" s="31">
        <v>7</v>
      </c>
      <c r="H11" s="8" t="s">
        <v>49</v>
      </c>
      <c r="I11" s="8" t="s">
        <v>50</v>
      </c>
      <c r="J11" s="8" t="s">
        <v>58</v>
      </c>
      <c r="K11" s="30" t="s">
        <v>59</v>
      </c>
      <c r="L11" s="8" t="s">
        <v>63</v>
      </c>
      <c r="M11" s="8">
        <v>17000</v>
      </c>
      <c r="N11" s="8">
        <f t="shared" si="0"/>
        <v>6120</v>
      </c>
      <c r="O11" s="9">
        <f t="shared" si="1"/>
        <v>10200</v>
      </c>
    </row>
    <row r="12" spans="1:15" ht="37.5" customHeight="1">
      <c r="A12" s="31">
        <v>6</v>
      </c>
      <c r="B12" s="8" t="s">
        <v>66</v>
      </c>
      <c r="C12" s="8" t="s">
        <v>45</v>
      </c>
      <c r="D12" s="8" t="s">
        <v>46</v>
      </c>
      <c r="E12" s="8" t="s">
        <v>47</v>
      </c>
      <c r="F12" s="8" t="s">
        <v>67</v>
      </c>
      <c r="G12" s="31">
        <v>2</v>
      </c>
      <c r="H12" s="8" t="s">
        <v>49</v>
      </c>
      <c r="I12" s="8" t="s">
        <v>50</v>
      </c>
      <c r="J12" s="8" t="s">
        <v>68</v>
      </c>
      <c r="K12" s="30" t="s">
        <v>69</v>
      </c>
      <c r="L12" s="8" t="s">
        <v>70</v>
      </c>
      <c r="M12" s="8">
        <v>25000</v>
      </c>
      <c r="N12" s="8">
        <f t="shared" si="0"/>
        <v>9000</v>
      </c>
      <c r="O12" s="9">
        <f t="shared" si="1"/>
        <v>15000</v>
      </c>
    </row>
    <row r="13" spans="1:15" ht="37.5" customHeight="1">
      <c r="A13" s="31">
        <v>7</v>
      </c>
      <c r="B13" s="8" t="s">
        <v>71</v>
      </c>
      <c r="C13" s="8" t="s">
        <v>45</v>
      </c>
      <c r="D13" s="8" t="s">
        <v>46</v>
      </c>
      <c r="E13" s="8" t="s">
        <v>47</v>
      </c>
      <c r="F13" s="8" t="s">
        <v>72</v>
      </c>
      <c r="G13" s="31">
        <v>5</v>
      </c>
      <c r="H13" s="8" t="s">
        <v>49</v>
      </c>
      <c r="I13" s="8" t="s">
        <v>50</v>
      </c>
      <c r="J13" s="8" t="s">
        <v>68</v>
      </c>
      <c r="K13" s="30" t="s">
        <v>69</v>
      </c>
      <c r="L13" s="8" t="s">
        <v>70</v>
      </c>
      <c r="M13" s="8">
        <v>25000</v>
      </c>
      <c r="N13" s="8">
        <f t="shared" si="0"/>
        <v>9000</v>
      </c>
      <c r="O13" s="9">
        <f>M13*12*20/100</f>
        <v>60000</v>
      </c>
    </row>
    <row r="14" spans="1:15" ht="37.5" customHeight="1">
      <c r="A14" s="31">
        <v>8</v>
      </c>
      <c r="B14" s="8" t="s">
        <v>73</v>
      </c>
      <c r="C14" s="8" t="s">
        <v>45</v>
      </c>
      <c r="D14" s="8" t="s">
        <v>46</v>
      </c>
      <c r="E14" s="8" t="s">
        <v>47</v>
      </c>
      <c r="F14" s="8" t="s">
        <v>74</v>
      </c>
      <c r="G14" s="31">
        <v>6</v>
      </c>
      <c r="H14" s="8" t="s">
        <v>49</v>
      </c>
      <c r="I14" s="8" t="s">
        <v>50</v>
      </c>
      <c r="J14" s="8" t="s">
        <v>68</v>
      </c>
      <c r="K14" s="30" t="s">
        <v>69</v>
      </c>
      <c r="L14" s="8" t="s">
        <v>70</v>
      </c>
      <c r="M14" s="8">
        <v>25000</v>
      </c>
      <c r="N14" s="8">
        <f t="shared" si="0"/>
        <v>9000</v>
      </c>
      <c r="O14" s="9">
        <f t="shared" ref="O14:O36" si="2">M14*12*20/100</f>
        <v>60000</v>
      </c>
    </row>
    <row r="15" spans="1:15" ht="37.5" customHeight="1">
      <c r="A15" s="31">
        <v>9</v>
      </c>
      <c r="B15" s="8" t="s">
        <v>75</v>
      </c>
      <c r="C15" s="8" t="s">
        <v>45</v>
      </c>
      <c r="D15" s="8" t="s">
        <v>46</v>
      </c>
      <c r="E15" s="8" t="s">
        <v>47</v>
      </c>
      <c r="F15" s="8" t="s">
        <v>76</v>
      </c>
      <c r="G15" s="31">
        <v>7</v>
      </c>
      <c r="H15" s="8" t="s">
        <v>49</v>
      </c>
      <c r="I15" s="8" t="s">
        <v>50</v>
      </c>
      <c r="J15" s="8" t="s">
        <v>68</v>
      </c>
      <c r="K15" s="30" t="s">
        <v>69</v>
      </c>
      <c r="L15" s="8" t="s">
        <v>70</v>
      </c>
      <c r="M15" s="8">
        <v>25000</v>
      </c>
      <c r="N15" s="8">
        <f t="shared" si="0"/>
        <v>9000</v>
      </c>
      <c r="O15" s="9">
        <f t="shared" si="2"/>
        <v>60000</v>
      </c>
    </row>
    <row r="16" spans="1:15" ht="37.5" customHeight="1">
      <c r="A16" s="31">
        <v>10</v>
      </c>
      <c r="B16" s="8" t="s">
        <v>77</v>
      </c>
      <c r="C16" s="8" t="s">
        <v>45</v>
      </c>
      <c r="D16" s="8" t="s">
        <v>46</v>
      </c>
      <c r="E16" s="8" t="s">
        <v>47</v>
      </c>
      <c r="F16" s="8" t="s">
        <v>78</v>
      </c>
      <c r="G16" s="31">
        <v>1</v>
      </c>
      <c r="H16" s="8" t="s">
        <v>49</v>
      </c>
      <c r="I16" s="8" t="s">
        <v>50</v>
      </c>
      <c r="J16" s="8" t="s">
        <v>79</v>
      </c>
      <c r="K16" s="30" t="s">
        <v>80</v>
      </c>
      <c r="L16" s="8" t="s">
        <v>81</v>
      </c>
      <c r="M16" s="8">
        <v>25000</v>
      </c>
      <c r="N16" s="8">
        <f t="shared" si="0"/>
        <v>9000</v>
      </c>
      <c r="O16" s="9">
        <f t="shared" si="2"/>
        <v>60000</v>
      </c>
    </row>
    <row r="17" spans="1:16" ht="37.5" customHeight="1">
      <c r="A17" s="31">
        <v>11</v>
      </c>
      <c r="B17" s="8" t="s">
        <v>82</v>
      </c>
      <c r="C17" s="8" t="s">
        <v>45</v>
      </c>
      <c r="D17" s="8" t="s">
        <v>46</v>
      </c>
      <c r="E17" s="8" t="s">
        <v>83</v>
      </c>
      <c r="F17" s="8" t="s">
        <v>84</v>
      </c>
      <c r="G17" s="31">
        <v>6</v>
      </c>
      <c r="H17" s="8" t="s">
        <v>49</v>
      </c>
      <c r="I17" s="8" t="s">
        <v>50</v>
      </c>
      <c r="J17" s="8" t="s">
        <v>85</v>
      </c>
      <c r="K17" s="30" t="s">
        <v>86</v>
      </c>
      <c r="L17" s="8" t="s">
        <v>87</v>
      </c>
      <c r="M17" s="8">
        <v>25000</v>
      </c>
      <c r="N17" s="8">
        <f t="shared" si="0"/>
        <v>9000</v>
      </c>
      <c r="O17" s="9">
        <f t="shared" si="2"/>
        <v>60000</v>
      </c>
    </row>
    <row r="18" spans="1:16" ht="37.5" customHeight="1">
      <c r="A18" s="31">
        <v>12</v>
      </c>
      <c r="B18" s="8" t="s">
        <v>88</v>
      </c>
      <c r="C18" s="8" t="s">
        <v>45</v>
      </c>
      <c r="D18" s="8" t="s">
        <v>46</v>
      </c>
      <c r="E18" s="8" t="s">
        <v>83</v>
      </c>
      <c r="F18" s="8" t="s">
        <v>89</v>
      </c>
      <c r="G18" s="31">
        <v>1</v>
      </c>
      <c r="H18" s="8" t="s">
        <v>90</v>
      </c>
      <c r="I18" s="8" t="s">
        <v>90</v>
      </c>
      <c r="J18" s="8" t="s">
        <v>85</v>
      </c>
      <c r="K18" s="30" t="s">
        <v>91</v>
      </c>
      <c r="L18" s="8" t="s">
        <v>92</v>
      </c>
      <c r="M18" s="8">
        <v>21000</v>
      </c>
      <c r="N18" s="10">
        <f t="shared" si="0"/>
        <v>7560</v>
      </c>
      <c r="O18" s="11">
        <f t="shared" si="2"/>
        <v>50400</v>
      </c>
    </row>
    <row r="19" spans="1:16" ht="37.5" customHeight="1">
      <c r="A19" s="31">
        <v>13</v>
      </c>
      <c r="B19" s="8" t="s">
        <v>93</v>
      </c>
      <c r="C19" s="8" t="s">
        <v>94</v>
      </c>
      <c r="D19" s="8" t="s">
        <v>95</v>
      </c>
      <c r="E19" s="8" t="s">
        <v>96</v>
      </c>
      <c r="F19" s="8" t="s">
        <v>97</v>
      </c>
      <c r="G19" s="31"/>
      <c r="H19" s="8" t="s">
        <v>98</v>
      </c>
      <c r="I19" s="8" t="s">
        <v>99</v>
      </c>
      <c r="J19" s="8"/>
      <c r="K19" s="30" t="s">
        <v>100</v>
      </c>
      <c r="L19" s="8" t="s">
        <v>101</v>
      </c>
      <c r="M19" s="8">
        <v>600</v>
      </c>
      <c r="N19" s="10">
        <f t="shared" si="0"/>
        <v>216</v>
      </c>
      <c r="O19" s="11">
        <f t="shared" si="2"/>
        <v>1440</v>
      </c>
    </row>
    <row r="20" spans="1:16" ht="37.5" customHeight="1">
      <c r="A20" s="31">
        <v>14</v>
      </c>
      <c r="B20" s="8" t="s">
        <v>30</v>
      </c>
      <c r="C20" s="8" t="s">
        <v>94</v>
      </c>
      <c r="D20" s="8" t="s">
        <v>95</v>
      </c>
      <c r="E20" s="8" t="s">
        <v>96</v>
      </c>
      <c r="F20" s="8" t="s">
        <v>102</v>
      </c>
      <c r="G20" s="31"/>
      <c r="H20" s="8" t="s">
        <v>98</v>
      </c>
      <c r="I20" s="8" t="s">
        <v>99</v>
      </c>
      <c r="J20" s="8"/>
      <c r="K20" s="30" t="s">
        <v>103</v>
      </c>
      <c r="L20" s="8" t="s">
        <v>104</v>
      </c>
      <c r="M20" s="8">
        <v>300</v>
      </c>
      <c r="N20" s="10">
        <f t="shared" si="0"/>
        <v>108</v>
      </c>
      <c r="O20" s="11">
        <f t="shared" si="2"/>
        <v>720</v>
      </c>
    </row>
    <row r="21" spans="1:16" ht="37.5" customHeight="1">
      <c r="A21" s="31">
        <v>15</v>
      </c>
      <c r="B21" s="8" t="s">
        <v>29</v>
      </c>
      <c r="C21" s="8" t="s">
        <v>94</v>
      </c>
      <c r="D21" s="8" t="s">
        <v>95</v>
      </c>
      <c r="E21" s="8" t="s">
        <v>96</v>
      </c>
      <c r="F21" s="8" t="s">
        <v>105</v>
      </c>
      <c r="G21" s="31"/>
      <c r="H21" s="8" t="s">
        <v>98</v>
      </c>
      <c r="I21" s="8" t="s">
        <v>99</v>
      </c>
      <c r="J21" s="8"/>
      <c r="K21" s="30" t="s">
        <v>106</v>
      </c>
      <c r="L21" s="8" t="s">
        <v>107</v>
      </c>
      <c r="M21" s="8">
        <v>1000</v>
      </c>
      <c r="N21" s="10">
        <f t="shared" si="0"/>
        <v>360</v>
      </c>
      <c r="O21" s="11">
        <f t="shared" si="2"/>
        <v>2400</v>
      </c>
    </row>
    <row r="22" spans="1:16" ht="45" customHeight="1">
      <c r="A22" s="31">
        <v>16</v>
      </c>
      <c r="B22" s="8" t="s">
        <v>108</v>
      </c>
      <c r="C22" s="8" t="s">
        <v>94</v>
      </c>
      <c r="D22" s="8" t="s">
        <v>95</v>
      </c>
      <c r="E22" s="8" t="s">
        <v>96</v>
      </c>
      <c r="F22" s="8" t="s">
        <v>109</v>
      </c>
      <c r="G22" s="31"/>
      <c r="H22" s="8" t="s">
        <v>98</v>
      </c>
      <c r="I22" s="8" t="s">
        <v>99</v>
      </c>
      <c r="J22" s="8"/>
      <c r="K22" s="30" t="s">
        <v>110</v>
      </c>
      <c r="L22" s="8" t="s">
        <v>111</v>
      </c>
      <c r="M22" s="8">
        <v>1000</v>
      </c>
      <c r="N22" s="10">
        <f t="shared" si="0"/>
        <v>360</v>
      </c>
      <c r="O22" s="11">
        <f t="shared" si="2"/>
        <v>2400</v>
      </c>
    </row>
    <row r="23" spans="1:16" s="2" customFormat="1" ht="30" customHeight="1">
      <c r="A23" s="31">
        <v>17</v>
      </c>
      <c r="B23" s="8" t="s">
        <v>18</v>
      </c>
      <c r="C23" s="8" t="s">
        <v>112</v>
      </c>
      <c r="D23" s="8" t="s">
        <v>113</v>
      </c>
      <c r="E23" s="8" t="s">
        <v>114</v>
      </c>
      <c r="F23" s="8" t="s">
        <v>115</v>
      </c>
      <c r="G23" s="31"/>
      <c r="H23" s="8" t="s">
        <v>98</v>
      </c>
      <c r="I23" s="8" t="s">
        <v>99</v>
      </c>
      <c r="J23" s="8"/>
      <c r="K23" s="30" t="s">
        <v>116</v>
      </c>
      <c r="L23" s="8" t="s">
        <v>117</v>
      </c>
      <c r="M23" s="8">
        <v>150</v>
      </c>
      <c r="N23" s="10">
        <f t="shared" si="0"/>
        <v>54</v>
      </c>
      <c r="O23" s="11">
        <f t="shared" si="2"/>
        <v>360</v>
      </c>
      <c r="P23" s="3"/>
    </row>
    <row r="24" spans="1:16" s="2" customFormat="1" ht="30" customHeight="1">
      <c r="A24" s="31">
        <v>18</v>
      </c>
      <c r="B24" s="8" t="s">
        <v>34</v>
      </c>
      <c r="C24" s="8" t="s">
        <v>112</v>
      </c>
      <c r="D24" s="8" t="s">
        <v>113</v>
      </c>
      <c r="E24" s="8" t="s">
        <v>118</v>
      </c>
      <c r="F24" s="8" t="s">
        <v>119</v>
      </c>
      <c r="G24" s="31"/>
      <c r="H24" s="8" t="s">
        <v>98</v>
      </c>
      <c r="I24" s="8" t="s">
        <v>99</v>
      </c>
      <c r="J24" s="8"/>
      <c r="K24" s="30" t="s">
        <v>120</v>
      </c>
      <c r="L24" s="8" t="s">
        <v>121</v>
      </c>
      <c r="M24" s="8">
        <v>500</v>
      </c>
      <c r="N24" s="10">
        <f t="shared" si="0"/>
        <v>180</v>
      </c>
      <c r="O24" s="11">
        <f t="shared" si="2"/>
        <v>1200</v>
      </c>
      <c r="P24" s="3"/>
    </row>
    <row r="25" spans="1:16" s="2" customFormat="1" ht="30" customHeight="1">
      <c r="A25" s="31">
        <v>19</v>
      </c>
      <c r="B25" s="8" t="s">
        <v>17</v>
      </c>
      <c r="C25" s="8" t="s">
        <v>112</v>
      </c>
      <c r="D25" s="8" t="s">
        <v>122</v>
      </c>
      <c r="E25" s="8" t="s">
        <v>123</v>
      </c>
      <c r="F25" s="8" t="s">
        <v>124</v>
      </c>
      <c r="G25" s="31"/>
      <c r="H25" s="8" t="s">
        <v>90</v>
      </c>
      <c r="I25" s="8" t="s">
        <v>90</v>
      </c>
      <c r="J25" s="8" t="s">
        <v>125</v>
      </c>
      <c r="K25" s="30" t="s">
        <v>126</v>
      </c>
      <c r="L25" s="8" t="s">
        <v>127</v>
      </c>
      <c r="M25" s="8">
        <v>100</v>
      </c>
      <c r="N25" s="10">
        <f t="shared" si="0"/>
        <v>36</v>
      </c>
      <c r="O25" s="11">
        <f t="shared" si="2"/>
        <v>240</v>
      </c>
      <c r="P25" s="3"/>
    </row>
    <row r="26" spans="1:16" s="2" customFormat="1" ht="30" customHeight="1">
      <c r="A26" s="31">
        <v>20</v>
      </c>
      <c r="B26" s="8" t="s">
        <v>128</v>
      </c>
      <c r="C26" s="8" t="s">
        <v>45</v>
      </c>
      <c r="D26" s="8" t="s">
        <v>46</v>
      </c>
      <c r="E26" s="8" t="s">
        <v>129</v>
      </c>
      <c r="F26" s="8" t="s">
        <v>130</v>
      </c>
      <c r="G26" s="31">
        <v>39</v>
      </c>
      <c r="H26" s="8" t="s">
        <v>131</v>
      </c>
      <c r="I26" s="8" t="s">
        <v>90</v>
      </c>
      <c r="J26" s="8" t="s">
        <v>132</v>
      </c>
      <c r="K26" s="30" t="s">
        <v>133</v>
      </c>
      <c r="L26" s="8" t="s">
        <v>134</v>
      </c>
      <c r="M26" s="8">
        <v>25000</v>
      </c>
      <c r="N26" s="10">
        <f t="shared" si="0"/>
        <v>9000</v>
      </c>
      <c r="O26" s="11">
        <f t="shared" si="2"/>
        <v>60000</v>
      </c>
      <c r="P26" s="3"/>
    </row>
    <row r="27" spans="1:16" s="2" customFormat="1" ht="30" customHeight="1">
      <c r="A27" s="31">
        <v>21</v>
      </c>
      <c r="B27" s="8" t="s">
        <v>135</v>
      </c>
      <c r="C27" s="8" t="s">
        <v>45</v>
      </c>
      <c r="D27" s="8" t="s">
        <v>46</v>
      </c>
      <c r="E27" s="8" t="s">
        <v>129</v>
      </c>
      <c r="F27" s="8" t="s">
        <v>136</v>
      </c>
      <c r="G27" s="31">
        <v>5</v>
      </c>
      <c r="H27" s="8" t="s">
        <v>131</v>
      </c>
      <c r="I27" s="8" t="s">
        <v>90</v>
      </c>
      <c r="J27" s="8" t="s">
        <v>132</v>
      </c>
      <c r="K27" s="30" t="s">
        <v>133</v>
      </c>
      <c r="L27" s="8" t="s">
        <v>137</v>
      </c>
      <c r="M27" s="8">
        <v>6000</v>
      </c>
      <c r="N27" s="10">
        <f t="shared" si="0"/>
        <v>2160</v>
      </c>
      <c r="O27" s="11">
        <f t="shared" si="2"/>
        <v>14400</v>
      </c>
      <c r="P27" s="3"/>
    </row>
    <row r="28" spans="1:16" s="2" customFormat="1" ht="30" customHeight="1">
      <c r="A28" s="31">
        <v>22</v>
      </c>
      <c r="B28" s="8" t="s">
        <v>138</v>
      </c>
      <c r="C28" s="8" t="s">
        <v>45</v>
      </c>
      <c r="D28" s="8" t="s">
        <v>46</v>
      </c>
      <c r="E28" s="8" t="s">
        <v>139</v>
      </c>
      <c r="F28" s="8" t="s">
        <v>140</v>
      </c>
      <c r="G28" s="31" t="s">
        <v>141</v>
      </c>
      <c r="H28" s="8" t="s">
        <v>142</v>
      </c>
      <c r="I28" s="8" t="s">
        <v>142</v>
      </c>
      <c r="J28" s="8" t="s">
        <v>143</v>
      </c>
      <c r="K28" s="30" t="s">
        <v>126</v>
      </c>
      <c r="L28" s="8" t="s">
        <v>144</v>
      </c>
      <c r="M28" s="8">
        <v>40000</v>
      </c>
      <c r="N28" s="10">
        <f t="shared" si="0"/>
        <v>14400</v>
      </c>
      <c r="O28" s="11">
        <f t="shared" si="2"/>
        <v>96000</v>
      </c>
      <c r="P28" s="3"/>
    </row>
    <row r="29" spans="1:16" s="2" customFormat="1" ht="30" customHeight="1">
      <c r="A29" s="31">
        <v>23</v>
      </c>
      <c r="B29" s="8" t="s">
        <v>145</v>
      </c>
      <c r="C29" s="8" t="s">
        <v>45</v>
      </c>
      <c r="D29" s="8" t="s">
        <v>46</v>
      </c>
      <c r="E29" s="8" t="s">
        <v>146</v>
      </c>
      <c r="F29" s="8" t="s">
        <v>147</v>
      </c>
      <c r="G29" s="31">
        <v>16</v>
      </c>
      <c r="H29" s="8" t="s">
        <v>90</v>
      </c>
      <c r="I29" s="8" t="s">
        <v>90</v>
      </c>
      <c r="J29" s="8" t="s">
        <v>148</v>
      </c>
      <c r="K29" s="30" t="s">
        <v>149</v>
      </c>
      <c r="L29" s="8" t="s">
        <v>150</v>
      </c>
      <c r="M29" s="8">
        <v>30000</v>
      </c>
      <c r="N29" s="10">
        <f t="shared" si="0"/>
        <v>10800</v>
      </c>
      <c r="O29" s="11">
        <f t="shared" si="2"/>
        <v>72000</v>
      </c>
      <c r="P29" s="3"/>
    </row>
    <row r="30" spans="1:16" s="2" customFormat="1" ht="30" customHeight="1">
      <c r="A30" s="31">
        <v>24</v>
      </c>
      <c r="B30" s="8" t="s">
        <v>151</v>
      </c>
      <c r="C30" s="8" t="s">
        <v>45</v>
      </c>
      <c r="D30" s="8" t="s">
        <v>152</v>
      </c>
      <c r="E30" s="8" t="s">
        <v>153</v>
      </c>
      <c r="F30" s="8" t="s">
        <v>154</v>
      </c>
      <c r="G30" s="31"/>
      <c r="H30" s="8" t="s">
        <v>155</v>
      </c>
      <c r="I30" s="8" t="s">
        <v>156</v>
      </c>
      <c r="J30" s="8" t="s">
        <v>157</v>
      </c>
      <c r="K30" s="30" t="s">
        <v>126</v>
      </c>
      <c r="L30" s="8" t="s">
        <v>158</v>
      </c>
      <c r="M30" s="8">
        <v>120000</v>
      </c>
      <c r="N30" s="10">
        <f t="shared" si="0"/>
        <v>43200</v>
      </c>
      <c r="O30" s="11">
        <f t="shared" si="2"/>
        <v>288000</v>
      </c>
      <c r="P30" s="3"/>
    </row>
    <row r="31" spans="1:16" s="2" customFormat="1" ht="30" customHeight="1">
      <c r="A31" s="31">
        <v>25</v>
      </c>
      <c r="B31" s="8" t="s">
        <v>28</v>
      </c>
      <c r="C31" s="8" t="s">
        <v>94</v>
      </c>
      <c r="D31" s="8" t="s">
        <v>122</v>
      </c>
      <c r="E31" s="8" t="s">
        <v>159</v>
      </c>
      <c r="F31" s="8" t="s">
        <v>160</v>
      </c>
      <c r="G31" s="31">
        <v>109</v>
      </c>
      <c r="H31" s="8" t="s">
        <v>161</v>
      </c>
      <c r="I31" s="8" t="s">
        <v>161</v>
      </c>
      <c r="J31" s="8" t="s">
        <v>162</v>
      </c>
      <c r="K31" s="30" t="s">
        <v>163</v>
      </c>
      <c r="L31" s="8" t="s">
        <v>164</v>
      </c>
      <c r="M31" s="8">
        <v>5000</v>
      </c>
      <c r="N31" s="10">
        <f t="shared" si="0"/>
        <v>1800</v>
      </c>
      <c r="O31" s="11">
        <f t="shared" si="2"/>
        <v>12000</v>
      </c>
      <c r="P31" s="3"/>
    </row>
    <row r="32" spans="1:16" s="2" customFormat="1" ht="30" customHeight="1">
      <c r="A32" s="31">
        <v>26</v>
      </c>
      <c r="B32" s="8" t="s">
        <v>165</v>
      </c>
      <c r="C32" s="8" t="s">
        <v>94</v>
      </c>
      <c r="D32" s="8" t="s">
        <v>122</v>
      </c>
      <c r="E32" s="8" t="s">
        <v>159</v>
      </c>
      <c r="F32" s="8" t="s">
        <v>166</v>
      </c>
      <c r="G32" s="31">
        <v>112</v>
      </c>
      <c r="H32" s="8" t="s">
        <v>161</v>
      </c>
      <c r="I32" s="8" t="s">
        <v>161</v>
      </c>
      <c r="J32" s="8" t="s">
        <v>162</v>
      </c>
      <c r="K32" s="30" t="s">
        <v>163</v>
      </c>
      <c r="L32" s="8" t="s">
        <v>167</v>
      </c>
      <c r="M32" s="8">
        <v>7500</v>
      </c>
      <c r="N32" s="10">
        <f t="shared" si="0"/>
        <v>2700</v>
      </c>
      <c r="O32" s="11">
        <f t="shared" si="2"/>
        <v>18000</v>
      </c>
      <c r="P32" s="3"/>
    </row>
    <row r="33" spans="1:17" s="2" customFormat="1" ht="30" customHeight="1">
      <c r="A33" s="31">
        <v>27</v>
      </c>
      <c r="B33" s="8" t="s">
        <v>168</v>
      </c>
      <c r="C33" s="8" t="s">
        <v>94</v>
      </c>
      <c r="D33" s="8" t="s">
        <v>169</v>
      </c>
      <c r="E33" s="8" t="s">
        <v>170</v>
      </c>
      <c r="F33" s="8" t="s">
        <v>171</v>
      </c>
      <c r="G33" s="31">
        <v>1</v>
      </c>
      <c r="H33" s="8" t="s">
        <v>90</v>
      </c>
      <c r="I33" s="8" t="s">
        <v>90</v>
      </c>
      <c r="J33" s="8" t="s">
        <v>172</v>
      </c>
      <c r="K33" s="30" t="s">
        <v>163</v>
      </c>
      <c r="L33" s="8" t="s">
        <v>173</v>
      </c>
      <c r="M33" s="8">
        <v>2500</v>
      </c>
      <c r="N33" s="10">
        <f t="shared" si="0"/>
        <v>900</v>
      </c>
      <c r="O33" s="11">
        <f t="shared" si="2"/>
        <v>6000</v>
      </c>
      <c r="P33" s="3"/>
    </row>
    <row r="34" spans="1:17" s="2" customFormat="1" ht="30" customHeight="1">
      <c r="A34" s="31">
        <v>28</v>
      </c>
      <c r="B34" s="8" t="s">
        <v>174</v>
      </c>
      <c r="C34" s="8" t="s">
        <v>94</v>
      </c>
      <c r="D34" s="8" t="s">
        <v>169</v>
      </c>
      <c r="E34" s="8" t="s">
        <v>170</v>
      </c>
      <c r="F34" s="8" t="s">
        <v>171</v>
      </c>
      <c r="G34" s="31">
        <v>2</v>
      </c>
      <c r="H34" s="8" t="s">
        <v>90</v>
      </c>
      <c r="I34" s="8" t="s">
        <v>90</v>
      </c>
      <c r="J34" s="8" t="s">
        <v>172</v>
      </c>
      <c r="K34" s="30" t="s">
        <v>163</v>
      </c>
      <c r="L34" s="8" t="s">
        <v>175</v>
      </c>
      <c r="M34" s="8">
        <v>2500</v>
      </c>
      <c r="N34" s="10">
        <f t="shared" si="0"/>
        <v>900</v>
      </c>
      <c r="O34" s="11">
        <f t="shared" si="2"/>
        <v>6000</v>
      </c>
      <c r="P34" s="3"/>
    </row>
    <row r="35" spans="1:17" s="2" customFormat="1" ht="30" customHeight="1">
      <c r="A35" s="31">
        <v>29</v>
      </c>
      <c r="B35" s="8" t="s">
        <v>176</v>
      </c>
      <c r="C35" s="8" t="s">
        <v>94</v>
      </c>
      <c r="D35" s="8" t="s">
        <v>169</v>
      </c>
      <c r="E35" s="8" t="s">
        <v>170</v>
      </c>
      <c r="F35" s="8" t="s">
        <v>171</v>
      </c>
      <c r="G35" s="31">
        <v>3</v>
      </c>
      <c r="H35" s="8" t="s">
        <v>90</v>
      </c>
      <c r="I35" s="8" t="s">
        <v>90</v>
      </c>
      <c r="J35" s="8" t="s">
        <v>172</v>
      </c>
      <c r="K35" s="31">
        <v>1</v>
      </c>
      <c r="L35" s="8" t="s">
        <v>177</v>
      </c>
      <c r="M35" s="8">
        <v>1250</v>
      </c>
      <c r="N35" s="10">
        <f t="shared" si="0"/>
        <v>450</v>
      </c>
      <c r="O35" s="11">
        <f t="shared" si="2"/>
        <v>3000</v>
      </c>
      <c r="P35" s="3"/>
    </row>
    <row r="36" spans="1:17" s="2" customFormat="1" ht="30" customHeight="1">
      <c r="A36" s="31">
        <v>30</v>
      </c>
      <c r="B36" s="8" t="s">
        <v>178</v>
      </c>
      <c r="C36" s="8" t="s">
        <v>94</v>
      </c>
      <c r="D36" s="8" t="s">
        <v>169</v>
      </c>
      <c r="E36" s="8" t="s">
        <v>170</v>
      </c>
      <c r="F36" s="8" t="s">
        <v>171</v>
      </c>
      <c r="G36" s="31">
        <v>5</v>
      </c>
      <c r="H36" s="8" t="s">
        <v>90</v>
      </c>
      <c r="I36" s="8" t="s">
        <v>90</v>
      </c>
      <c r="J36" s="8" t="s">
        <v>172</v>
      </c>
      <c r="K36" s="31">
        <v>1</v>
      </c>
      <c r="L36" s="8" t="s">
        <v>179</v>
      </c>
      <c r="M36" s="8">
        <v>1250</v>
      </c>
      <c r="N36" s="10">
        <f t="shared" si="0"/>
        <v>450</v>
      </c>
      <c r="O36" s="11">
        <f t="shared" si="2"/>
        <v>3000</v>
      </c>
      <c r="P36" s="3"/>
    </row>
    <row r="37" spans="1:17" s="2" customFormat="1" ht="30" customHeight="1">
      <c r="A37" s="31">
        <v>31</v>
      </c>
      <c r="B37" s="8" t="s">
        <v>180</v>
      </c>
      <c r="C37" s="8" t="s">
        <v>94</v>
      </c>
      <c r="D37" s="8" t="s">
        <v>122</v>
      </c>
      <c r="E37" s="8" t="s">
        <v>181</v>
      </c>
      <c r="F37" s="8" t="s">
        <v>182</v>
      </c>
      <c r="G37" s="31">
        <v>3</v>
      </c>
      <c r="H37" s="8" t="s">
        <v>49</v>
      </c>
      <c r="I37" s="8" t="s">
        <v>50</v>
      </c>
      <c r="J37" s="8" t="s">
        <v>183</v>
      </c>
      <c r="K37" s="31" t="s">
        <v>91</v>
      </c>
      <c r="L37" s="8" t="s">
        <v>184</v>
      </c>
      <c r="M37" s="8">
        <v>13000</v>
      </c>
      <c r="N37" s="10">
        <f t="shared" ref="N37:N41" si="3">M37*12*3/100</f>
        <v>4680</v>
      </c>
      <c r="O37" s="11">
        <f t="shared" ref="O37:O41" si="4">M37*12*20/100</f>
        <v>31200</v>
      </c>
      <c r="P37" s="3"/>
    </row>
    <row r="38" spans="1:17" s="2" customFormat="1" ht="30" customHeight="1">
      <c r="A38" s="31">
        <v>32</v>
      </c>
      <c r="B38" s="8" t="s">
        <v>185</v>
      </c>
      <c r="C38" s="8" t="s">
        <v>94</v>
      </c>
      <c r="D38" s="8" t="s">
        <v>186</v>
      </c>
      <c r="E38" s="8" t="s">
        <v>187</v>
      </c>
      <c r="F38" s="8" t="s">
        <v>188</v>
      </c>
      <c r="G38" s="31" t="s">
        <v>189</v>
      </c>
      <c r="H38" s="8" t="s">
        <v>90</v>
      </c>
      <c r="I38" s="8" t="s">
        <v>90</v>
      </c>
      <c r="J38" s="8" t="s">
        <v>190</v>
      </c>
      <c r="K38" s="31" t="s">
        <v>126</v>
      </c>
      <c r="L38" s="8" t="s">
        <v>127</v>
      </c>
      <c r="M38" s="8">
        <v>3000</v>
      </c>
      <c r="N38" s="10">
        <f t="shared" si="3"/>
        <v>1080</v>
      </c>
      <c r="O38" s="11">
        <f t="shared" si="4"/>
        <v>7200</v>
      </c>
      <c r="P38" s="3"/>
    </row>
    <row r="39" spans="1:17" s="2" customFormat="1" ht="30" customHeight="1">
      <c r="A39" s="31">
        <v>33</v>
      </c>
      <c r="B39" s="8" t="s">
        <v>31</v>
      </c>
      <c r="C39" s="8" t="s">
        <v>94</v>
      </c>
      <c r="D39" s="8" t="s">
        <v>186</v>
      </c>
      <c r="E39" s="8" t="s">
        <v>191</v>
      </c>
      <c r="F39" s="8" t="s">
        <v>192</v>
      </c>
      <c r="G39" s="31"/>
      <c r="H39" s="8" t="s">
        <v>98</v>
      </c>
      <c r="I39" s="8" t="s">
        <v>99</v>
      </c>
      <c r="J39" s="8" t="s">
        <v>193</v>
      </c>
      <c r="K39" s="31" t="s">
        <v>69</v>
      </c>
      <c r="L39" s="8" t="s">
        <v>194</v>
      </c>
      <c r="M39" s="8">
        <v>1250</v>
      </c>
      <c r="N39" s="10">
        <f t="shared" si="3"/>
        <v>450</v>
      </c>
      <c r="O39" s="11">
        <f t="shared" si="4"/>
        <v>3000</v>
      </c>
      <c r="P39" s="3"/>
    </row>
    <row r="40" spans="1:17" s="2" customFormat="1" ht="30" customHeight="1">
      <c r="A40" s="31">
        <v>34</v>
      </c>
      <c r="B40" s="8" t="s">
        <v>32</v>
      </c>
      <c r="C40" s="8" t="s">
        <v>94</v>
      </c>
      <c r="D40" s="8" t="s">
        <v>186</v>
      </c>
      <c r="E40" s="8" t="s">
        <v>195</v>
      </c>
      <c r="F40" s="8" t="s">
        <v>196</v>
      </c>
      <c r="G40" s="31"/>
      <c r="H40" s="8" t="s">
        <v>98</v>
      </c>
      <c r="I40" s="8" t="s">
        <v>99</v>
      </c>
      <c r="J40" s="8" t="s">
        <v>197</v>
      </c>
      <c r="K40" s="31" t="s">
        <v>33</v>
      </c>
      <c r="L40" s="8" t="s">
        <v>198</v>
      </c>
      <c r="M40" s="8">
        <v>1550</v>
      </c>
      <c r="N40" s="10">
        <f t="shared" si="3"/>
        <v>558</v>
      </c>
      <c r="O40" s="11">
        <f t="shared" si="4"/>
        <v>3720</v>
      </c>
      <c r="P40" s="3"/>
    </row>
    <row r="41" spans="1:17" s="2" customFormat="1" ht="96.75" customHeight="1">
      <c r="A41" s="31">
        <v>35</v>
      </c>
      <c r="B41" s="8" t="s">
        <v>199</v>
      </c>
      <c r="C41" s="8" t="s">
        <v>45</v>
      </c>
      <c r="D41" s="8" t="s">
        <v>46</v>
      </c>
      <c r="E41" s="8" t="s">
        <v>200</v>
      </c>
      <c r="F41" s="8" t="s">
        <v>201</v>
      </c>
      <c r="G41" s="31" t="s">
        <v>202</v>
      </c>
      <c r="H41" s="8" t="s">
        <v>90</v>
      </c>
      <c r="I41" s="8" t="s">
        <v>90</v>
      </c>
      <c r="J41" s="8">
        <v>12595</v>
      </c>
      <c r="K41" s="31">
        <v>1</v>
      </c>
      <c r="L41" s="8" t="s">
        <v>203</v>
      </c>
      <c r="M41" s="8">
        <v>46000</v>
      </c>
      <c r="N41" s="10">
        <f t="shared" si="3"/>
        <v>16560</v>
      </c>
      <c r="O41" s="11">
        <f t="shared" si="4"/>
        <v>110400</v>
      </c>
      <c r="P41" s="3"/>
    </row>
    <row r="42" spans="1:17" ht="37.5" customHeight="1">
      <c r="A42" s="24" t="s">
        <v>37</v>
      </c>
      <c r="B42" s="24"/>
      <c r="C42" s="24"/>
      <c r="D42" s="24"/>
      <c r="E42" s="24"/>
      <c r="F42" s="24"/>
      <c r="G42" s="24"/>
      <c r="H42" s="24"/>
      <c r="I42" s="24"/>
      <c r="J42" s="24"/>
      <c r="K42" s="24"/>
      <c r="L42" s="24"/>
      <c r="M42" s="24"/>
      <c r="N42" s="24"/>
      <c r="O42" s="24"/>
      <c r="P42" s="4"/>
    </row>
    <row r="43" spans="1:17" ht="36.75" customHeight="1">
      <c r="A43" s="29" t="s">
        <v>204</v>
      </c>
      <c r="B43" s="29"/>
      <c r="C43" s="29"/>
      <c r="D43" s="29"/>
      <c r="E43" s="29"/>
      <c r="F43" s="29"/>
      <c r="G43" s="29"/>
      <c r="H43" s="29"/>
      <c r="I43" s="29"/>
      <c r="J43" s="29"/>
      <c r="K43" s="29"/>
      <c r="L43" s="29"/>
      <c r="M43" s="29"/>
      <c r="N43" s="29"/>
      <c r="O43" s="29"/>
      <c r="P43" s="28"/>
      <c r="Q43" s="28"/>
    </row>
    <row r="44" spans="1:17" ht="32.25" customHeight="1">
      <c r="A44" s="24" t="s">
        <v>38</v>
      </c>
      <c r="B44" s="24"/>
      <c r="C44" s="24"/>
      <c r="D44" s="24"/>
      <c r="E44" s="24"/>
      <c r="F44" s="24"/>
      <c r="G44" s="24"/>
      <c r="H44" s="24"/>
      <c r="I44" s="24"/>
      <c r="J44" s="24"/>
      <c r="K44" s="24"/>
      <c r="L44" s="24"/>
      <c r="M44" s="24"/>
      <c r="N44" s="24"/>
      <c r="O44" s="24"/>
      <c r="P44" s="4"/>
    </row>
    <row r="45" spans="1:17" ht="15" customHeight="1">
      <c r="A45" s="25" t="s">
        <v>39</v>
      </c>
      <c r="B45" s="25"/>
      <c r="C45" s="25"/>
      <c r="D45" s="25"/>
      <c r="E45" s="25"/>
      <c r="F45" s="25"/>
      <c r="G45" s="25"/>
      <c r="H45" s="25"/>
      <c r="I45" s="25"/>
      <c r="J45" s="25"/>
      <c r="K45" s="25"/>
      <c r="L45" s="25"/>
      <c r="M45" s="25"/>
      <c r="N45" s="25"/>
      <c r="O45" s="25"/>
      <c r="P45" s="4"/>
    </row>
    <row r="46" spans="1:17" ht="24" customHeight="1">
      <c r="A46" s="22" t="s">
        <v>20</v>
      </c>
      <c r="B46" s="22"/>
      <c r="C46" s="22"/>
      <c r="D46" s="22"/>
      <c r="E46" s="22"/>
      <c r="F46" s="22"/>
      <c r="G46" s="22"/>
      <c r="H46" s="22"/>
      <c r="I46" s="22"/>
      <c r="J46" s="22"/>
      <c r="K46" s="22"/>
      <c r="L46" s="22"/>
      <c r="M46" s="22"/>
      <c r="N46" s="22"/>
      <c r="O46" s="22"/>
      <c r="P46" s="4"/>
    </row>
    <row r="47" spans="1:17" ht="37.5" customHeight="1">
      <c r="A47" s="27" t="s">
        <v>21</v>
      </c>
      <c r="B47" s="27"/>
      <c r="C47" s="27"/>
      <c r="D47" s="27"/>
      <c r="E47" s="27"/>
      <c r="F47" s="27"/>
      <c r="G47" s="27"/>
      <c r="H47" s="27"/>
      <c r="I47" s="27"/>
      <c r="J47" s="27"/>
      <c r="K47" s="27"/>
      <c r="L47" s="27"/>
      <c r="M47" s="27"/>
      <c r="N47" s="27"/>
      <c r="O47" s="27"/>
      <c r="P47" s="4"/>
    </row>
    <row r="48" spans="1:17" ht="15" customHeight="1">
      <c r="A48" s="22" t="s">
        <v>22</v>
      </c>
      <c r="B48" s="22"/>
      <c r="C48" s="22"/>
      <c r="D48" s="22"/>
      <c r="E48" s="22"/>
      <c r="F48" s="22"/>
      <c r="G48" s="22"/>
      <c r="H48" s="22"/>
      <c r="I48" s="22"/>
      <c r="J48" s="22"/>
      <c r="K48" s="22"/>
      <c r="L48" s="22"/>
      <c r="M48" s="22"/>
      <c r="N48" s="22"/>
      <c r="O48" s="22"/>
      <c r="P48" s="4"/>
    </row>
    <row r="49" spans="1:16" ht="15.75" customHeight="1">
      <c r="A49" s="22" t="s">
        <v>23</v>
      </c>
      <c r="B49" s="22"/>
      <c r="C49" s="22"/>
      <c r="D49" s="22"/>
      <c r="E49" s="22"/>
      <c r="F49" s="22"/>
      <c r="G49" s="22"/>
      <c r="H49" s="22"/>
      <c r="I49" s="22"/>
      <c r="J49" s="22"/>
      <c r="K49" s="22"/>
      <c r="L49" s="22"/>
      <c r="M49" s="22"/>
      <c r="N49" s="22"/>
      <c r="O49" s="22"/>
      <c r="P49" s="4"/>
    </row>
    <row r="50" spans="1:16" ht="20.25" customHeight="1">
      <c r="A50" s="22" t="s">
        <v>24</v>
      </c>
      <c r="B50" s="22"/>
      <c r="C50" s="22"/>
      <c r="D50" s="22"/>
      <c r="E50" s="22"/>
      <c r="F50" s="22"/>
      <c r="G50" s="22"/>
      <c r="H50" s="22"/>
      <c r="I50" s="22"/>
      <c r="J50" s="22"/>
      <c r="K50" s="22"/>
      <c r="L50" s="22"/>
      <c r="M50" s="22"/>
      <c r="N50" s="22"/>
      <c r="O50" s="22"/>
      <c r="P50" s="4"/>
    </row>
    <row r="51" spans="1:16" ht="36" customHeight="1">
      <c r="A51" s="22" t="s">
        <v>25</v>
      </c>
      <c r="B51" s="22"/>
      <c r="C51" s="22"/>
      <c r="D51" s="22"/>
      <c r="E51" s="22"/>
      <c r="F51" s="22"/>
      <c r="G51" s="22"/>
      <c r="H51" s="22"/>
      <c r="I51" s="22"/>
      <c r="J51" s="22"/>
      <c r="K51" s="22"/>
      <c r="L51" s="22"/>
      <c r="M51" s="22"/>
      <c r="N51" s="22"/>
      <c r="O51" s="22"/>
      <c r="P51" s="4"/>
    </row>
    <row r="52" spans="1:16" ht="14.25" customHeight="1">
      <c r="A52" s="14" t="s">
        <v>26</v>
      </c>
      <c r="B52" s="14"/>
      <c r="C52" s="14"/>
      <c r="D52" s="14"/>
      <c r="E52" s="14"/>
      <c r="F52" s="14"/>
      <c r="G52" s="14"/>
      <c r="H52" s="14"/>
      <c r="I52" s="14"/>
      <c r="J52" s="14"/>
      <c r="K52" s="14"/>
      <c r="L52" s="14"/>
      <c r="M52" s="14"/>
      <c r="N52" s="14"/>
      <c r="O52" s="14"/>
      <c r="P52" s="4"/>
    </row>
    <row r="53" spans="1:16" ht="15" customHeight="1">
      <c r="A53" s="22" t="s">
        <v>27</v>
      </c>
      <c r="B53" s="22"/>
      <c r="C53" s="22"/>
      <c r="D53" s="22"/>
      <c r="E53" s="22"/>
      <c r="F53" s="22"/>
      <c r="G53" s="22"/>
      <c r="H53" s="22"/>
      <c r="I53" s="22"/>
      <c r="J53" s="22"/>
      <c r="K53" s="22"/>
      <c r="L53" s="22"/>
      <c r="M53" s="22"/>
      <c r="N53" s="22"/>
      <c r="O53" s="22"/>
      <c r="P53" s="4"/>
    </row>
    <row r="54" spans="1:16" ht="16.5" customHeight="1">
      <c r="A54" s="14" t="s">
        <v>40</v>
      </c>
      <c r="B54" s="14"/>
      <c r="C54" s="14"/>
      <c r="D54" s="14"/>
      <c r="E54" s="14"/>
      <c r="F54" s="14"/>
      <c r="G54" s="14"/>
      <c r="H54" s="14"/>
      <c r="I54" s="14"/>
      <c r="J54" s="14"/>
      <c r="K54" s="14"/>
      <c r="L54" s="14"/>
      <c r="M54" s="14"/>
      <c r="N54" s="14"/>
      <c r="O54" s="14"/>
      <c r="P54" s="4"/>
    </row>
    <row r="55" spans="1:16" ht="45" customHeight="1">
      <c r="A55" s="26" t="s">
        <v>205</v>
      </c>
      <c r="B55" s="26"/>
      <c r="C55" s="26"/>
      <c r="D55" s="26"/>
      <c r="E55" s="26"/>
      <c r="F55" s="26"/>
      <c r="G55" s="26"/>
      <c r="H55" s="26"/>
      <c r="I55" s="26"/>
      <c r="J55" s="26"/>
      <c r="K55" s="26"/>
      <c r="L55" s="26"/>
      <c r="M55" s="26"/>
      <c r="N55" s="26"/>
      <c r="O55" s="26"/>
      <c r="P55" s="4"/>
    </row>
    <row r="56" spans="1:16" ht="27" customHeight="1">
      <c r="A56" s="12" t="s">
        <v>41</v>
      </c>
      <c r="B56" s="12"/>
      <c r="C56" s="12"/>
      <c r="D56" s="12"/>
      <c r="E56" s="12"/>
      <c r="F56" s="12"/>
      <c r="G56" s="12"/>
      <c r="H56" s="12"/>
      <c r="I56" s="12"/>
      <c r="J56" s="12"/>
      <c r="K56" s="12"/>
      <c r="L56" s="12"/>
      <c r="M56" s="12"/>
      <c r="N56" s="12"/>
      <c r="O56" s="12"/>
      <c r="P56" s="4"/>
    </row>
    <row r="57" spans="1:16" ht="36" customHeight="1">
      <c r="A57" s="13" t="s">
        <v>42</v>
      </c>
      <c r="B57" s="13"/>
      <c r="C57" s="13"/>
      <c r="D57" s="13"/>
      <c r="E57" s="13"/>
      <c r="F57" s="13"/>
      <c r="G57" s="13"/>
      <c r="H57" s="13"/>
      <c r="I57" s="13"/>
      <c r="J57" s="13"/>
      <c r="K57" s="13"/>
      <c r="L57" s="13"/>
      <c r="M57" s="13"/>
      <c r="N57" s="13"/>
      <c r="O57" s="13"/>
      <c r="P57" s="4"/>
    </row>
    <row r="58" spans="1:16" ht="20.100000000000001" customHeight="1">
      <c r="A58" s="15" t="s">
        <v>43</v>
      </c>
      <c r="B58" s="15"/>
      <c r="C58" s="15"/>
      <c r="D58" s="15"/>
      <c r="E58" s="15"/>
      <c r="F58" s="15"/>
      <c r="G58" s="15"/>
      <c r="H58" s="15"/>
      <c r="I58" s="15"/>
      <c r="J58" s="15"/>
      <c r="K58" s="15"/>
      <c r="L58" s="15"/>
      <c r="M58" s="15"/>
      <c r="N58" s="15"/>
      <c r="O58" s="15"/>
      <c r="P58" s="5"/>
    </row>
    <row r="59" spans="1:16">
      <c r="A59" s="7"/>
      <c r="B59" s="7"/>
      <c r="C59" s="7"/>
      <c r="D59" s="7"/>
      <c r="E59" s="7"/>
      <c r="F59" s="7"/>
      <c r="G59" s="7"/>
      <c r="H59" s="7"/>
      <c r="I59" s="7"/>
      <c r="J59" s="7"/>
      <c r="K59" s="7"/>
      <c r="L59" s="7"/>
      <c r="M59" s="7"/>
      <c r="N59" s="7"/>
      <c r="O59" s="7"/>
    </row>
  </sheetData>
  <mergeCells count="35">
    <mergeCell ref="A51:O51"/>
    <mergeCell ref="A53:O53"/>
    <mergeCell ref="A54:O54"/>
    <mergeCell ref="A55:O55"/>
    <mergeCell ref="A47:O47"/>
    <mergeCell ref="A48:O48"/>
    <mergeCell ref="I5:I6"/>
    <mergeCell ref="M5:M6"/>
    <mergeCell ref="A46:O46"/>
    <mergeCell ref="A49:O49"/>
    <mergeCell ref="A50:O50"/>
    <mergeCell ref="N5:O5"/>
    <mergeCell ref="J5:J6"/>
    <mergeCell ref="K5:K6"/>
    <mergeCell ref="L5:L6"/>
    <mergeCell ref="A42:O42"/>
    <mergeCell ref="A45:O45"/>
    <mergeCell ref="A44:O44"/>
    <mergeCell ref="A43:O43"/>
    <mergeCell ref="A56:O56"/>
    <mergeCell ref="A57:O57"/>
    <mergeCell ref="A52:O52"/>
    <mergeCell ref="A58:O58"/>
    <mergeCell ref="A1:O1"/>
    <mergeCell ref="A2:O2"/>
    <mergeCell ref="A3:O3"/>
    <mergeCell ref="A4:O4"/>
    <mergeCell ref="A5:A6"/>
    <mergeCell ref="B5:B6"/>
    <mergeCell ref="C5:C6"/>
    <mergeCell ref="D5:D6"/>
    <mergeCell ref="E5:E6"/>
    <mergeCell ref="F5:F6"/>
    <mergeCell ref="G5:G6"/>
    <mergeCell ref="H5:H6"/>
  </mergeCells>
  <pageMargins left="0.15748031496062992" right="0.15748031496062992" top="0.15748031496062992" bottom="0.19685039370078741" header="0.15748031496062992" footer="0.15748031496062992"/>
  <pageSetup paperSize="9" scale="57"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11.09.2024 PAZARLIK İHALESİ</vt:lpstr>
      <vt:lpstr>'11.09.2024 PAZARLIK İHALESİ'!Yazdırma_Alanı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2006-09-26T09:04:32Z</dcterms:created>
  <dcterms:modified xsi:type="dcterms:W3CDTF">2026-07-01T05:35:01Z</dcterms:modified>
</cp:coreProperties>
</file>