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C:\Users\h.gurler\Desktop\"/>
    </mc:Choice>
  </mc:AlternateContent>
  <xr:revisionPtr revIDLastSave="0" documentId="13_ncr:1_{FDB0F0E0-D0BF-4CB1-A8C8-1ED2F6B618E6}" xr6:coauthVersionLast="36" xr6:coauthVersionMax="36" xr10:uidLastSave="{00000000-0000-0000-0000-000000000000}"/>
  <bookViews>
    <workbookView xWindow="0" yWindow="0" windowWidth="28800" windowHeight="12495" xr2:uid="{00000000-000D-0000-FFFF-FFFF00000000}"/>
  </bookViews>
  <sheets>
    <sheet name="İLAN 4" sheetId="3" r:id="rId1"/>
  </sheets>
  <definedNames>
    <definedName name="_xlnm._FilterDatabase" localSheetId="0" hidden="1">'İLAN 4'!$A$4:$Q$95</definedName>
    <definedName name="_xlnm.Print_Area" localSheetId="0">'İLAN 4'!$A$1:$Q$95</definedName>
  </definedNames>
  <calcPr calcId="191029"/>
</workbook>
</file>

<file path=xl/calcChain.xml><?xml version="1.0" encoding="utf-8"?>
<calcChain xmlns="http://schemas.openxmlformats.org/spreadsheetml/2006/main">
  <c r="O77" i="3" l="1"/>
  <c r="N77" i="3"/>
  <c r="O76" i="3"/>
  <c r="N76" i="3"/>
  <c r="O75" i="3" l="1"/>
  <c r="O74" i="3"/>
  <c r="O73" i="3"/>
  <c r="O72" i="3"/>
  <c r="O71" i="3"/>
  <c r="O70" i="3"/>
  <c r="O69" i="3"/>
  <c r="O68" i="3"/>
  <c r="O67" i="3"/>
  <c r="O66" i="3"/>
  <c r="O65" i="3"/>
  <c r="O64" i="3"/>
  <c r="O63" i="3"/>
  <c r="O62" i="3"/>
  <c r="O61" i="3"/>
  <c r="O60" i="3"/>
  <c r="O59" i="3"/>
  <c r="O58" i="3"/>
  <c r="O57" i="3"/>
  <c r="O56" i="3"/>
  <c r="O55" i="3"/>
  <c r="O54" i="3"/>
  <c r="O34" i="3"/>
  <c r="O35" i="3"/>
  <c r="O36" i="3"/>
  <c r="O37" i="3"/>
  <c r="O38" i="3"/>
  <c r="O39" i="3"/>
  <c r="O40" i="3"/>
  <c r="O41" i="3"/>
  <c r="O42" i="3"/>
  <c r="O43" i="3"/>
  <c r="O44" i="3"/>
  <c r="O45" i="3"/>
  <c r="O46" i="3"/>
  <c r="O47" i="3"/>
  <c r="O48" i="3"/>
  <c r="O49" i="3"/>
  <c r="O50" i="3"/>
  <c r="O51" i="3"/>
  <c r="O52" i="3"/>
  <c r="O53" i="3"/>
  <c r="O33" i="3"/>
  <c r="O32" i="3"/>
  <c r="O27" i="3"/>
  <c r="O28" i="3"/>
  <c r="O29" i="3"/>
  <c r="O30" i="3"/>
  <c r="O31" i="3"/>
  <c r="O26" i="3"/>
  <c r="O6" i="3"/>
  <c r="O7" i="3"/>
  <c r="O8" i="3"/>
  <c r="O9" i="3"/>
  <c r="O10" i="3"/>
  <c r="O11" i="3"/>
  <c r="O12" i="3"/>
  <c r="O13" i="3"/>
  <c r="O14" i="3"/>
  <c r="O15" i="3"/>
  <c r="O16" i="3"/>
  <c r="O17" i="3"/>
  <c r="O18" i="3"/>
  <c r="O19" i="3"/>
  <c r="O20" i="3"/>
  <c r="O21" i="3"/>
  <c r="O22" i="3"/>
  <c r="O23" i="3"/>
  <c r="O24" i="3"/>
  <c r="O25" i="3"/>
  <c r="N6" i="3"/>
  <c r="N7" i="3"/>
  <c r="N8" i="3"/>
  <c r="N9" i="3"/>
  <c r="N10" i="3"/>
  <c r="N11" i="3"/>
  <c r="N12" i="3"/>
  <c r="N13" i="3"/>
  <c r="N14" i="3"/>
  <c r="N15" i="3"/>
  <c r="N16" i="3"/>
  <c r="N17" i="3"/>
  <c r="N18" i="3"/>
  <c r="N19" i="3"/>
  <c r="N20" i="3"/>
  <c r="N21" i="3"/>
  <c r="N22" i="3"/>
  <c r="N23" i="3"/>
  <c r="N24" i="3"/>
  <c r="N25" i="3"/>
  <c r="N26" i="3"/>
  <c r="N27" i="3"/>
  <c r="N28" i="3"/>
  <c r="N29" i="3"/>
  <c r="N30" i="3"/>
  <c r="N31" i="3"/>
  <c r="N32" i="3"/>
  <c r="N33" i="3"/>
  <c r="N34" i="3"/>
  <c r="N35" i="3"/>
  <c r="N36" i="3"/>
  <c r="N37" i="3"/>
  <c r="N38" i="3"/>
  <c r="N39" i="3"/>
  <c r="N40" i="3"/>
  <c r="N41" i="3"/>
  <c r="N42" i="3"/>
  <c r="N43" i="3"/>
  <c r="N44" i="3"/>
  <c r="N45" i="3"/>
  <c r="N46" i="3"/>
  <c r="N47" i="3"/>
  <c r="N48" i="3"/>
  <c r="N49" i="3"/>
  <c r="N50" i="3"/>
  <c r="N51" i="3"/>
  <c r="N52" i="3"/>
  <c r="N53" i="3"/>
  <c r="N54" i="3"/>
  <c r="N55" i="3"/>
  <c r="N56" i="3"/>
  <c r="N57" i="3"/>
  <c r="N58" i="3"/>
  <c r="N59" i="3"/>
  <c r="N60" i="3"/>
  <c r="N61" i="3"/>
  <c r="N62" i="3"/>
  <c r="N63" i="3"/>
  <c r="N64" i="3"/>
  <c r="N65" i="3"/>
  <c r="N66" i="3"/>
  <c r="N67" i="3"/>
  <c r="N68" i="3"/>
  <c r="N69" i="3"/>
  <c r="N70" i="3"/>
  <c r="N71" i="3"/>
  <c r="N72" i="3"/>
  <c r="N73" i="3"/>
  <c r="N74" i="3"/>
  <c r="N75" i="3"/>
  <c r="O5" i="3"/>
  <c r="N5" i="3"/>
</calcChain>
</file>

<file path=xl/sharedStrings.xml><?xml version="1.0" encoding="utf-8"?>
<sst xmlns="http://schemas.openxmlformats.org/spreadsheetml/2006/main" count="762" uniqueCount="377">
  <si>
    <t>Sıra No</t>
  </si>
  <si>
    <t>Dosya No</t>
  </si>
  <si>
    <t>İLİ</t>
  </si>
  <si>
    <t>İLÇESİ</t>
  </si>
  <si>
    <t>Cadde/Sokak/Mevkii</t>
  </si>
  <si>
    <t>Kapı No</t>
  </si>
  <si>
    <t>Cinsi</t>
  </si>
  <si>
    <t>Kullanım Amacı</t>
  </si>
  <si>
    <t>Ada No</t>
  </si>
  <si>
    <t>ParselNo</t>
  </si>
  <si>
    <t>Alanı (m²)</t>
  </si>
  <si>
    <t>İLAN</t>
  </si>
  <si>
    <t>Bucağı/Mah/Köy</t>
  </si>
  <si>
    <t xml:space="preserve">İhale Tarihi </t>
  </si>
  <si>
    <t>İhale Saati</t>
  </si>
  <si>
    <t>Aylık</t>
  </si>
  <si>
    <t>Geçici (%3)</t>
  </si>
  <si>
    <t>Muhammen Bedel (TL)</t>
  </si>
  <si>
    <t>Teminat (TL)</t>
  </si>
  <si>
    <t>Ek %5-20</t>
  </si>
  <si>
    <t>5-İsteklilerden, 2886 sayılı Devlet İhale Kanunu uyarınca;</t>
  </si>
  <si>
    <t xml:space="preserve">ANTALYA VAKIFLAR BÖLGE MÜDÜRLÜĞÜNDEN KİRALIK GAYRİMENKULLER </t>
  </si>
  <si>
    <t>152010013000</t>
  </si>
  <si>
    <t>151080013000</t>
  </si>
  <si>
    <t>Büyükyaka Mh Yazır Sk Yeşilova/Burdur 12592 Parsel</t>
  </si>
  <si>
    <t>071160473000</t>
  </si>
  <si>
    <t>071013857000</t>
  </si>
  <si>
    <t>071015676000</t>
  </si>
  <si>
    <t>071161616000</t>
  </si>
  <si>
    <t>071161619000</t>
  </si>
  <si>
    <t>071161640000</t>
  </si>
  <si>
    <t>071161643000</t>
  </si>
  <si>
    <t>071161645000</t>
  </si>
  <si>
    <t>321010005018</t>
  </si>
  <si>
    <t>321050014000</t>
  </si>
  <si>
    <t>322090003001</t>
  </si>
  <si>
    <t>ANTALYA</t>
  </si>
  <si>
    <t>BURDUR</t>
  </si>
  <si>
    <t>ISPARTA</t>
  </si>
  <si>
    <t>1397</t>
  </si>
  <si>
    <t>19</t>
  </si>
  <si>
    <t>18</t>
  </si>
  <si>
    <t>39</t>
  </si>
  <si>
    <t>15</t>
  </si>
  <si>
    <t>12523</t>
  </si>
  <si>
    <t>1</t>
  </si>
  <si>
    <t>7</t>
  </si>
  <si>
    <t>9</t>
  </si>
  <si>
    <t>7234</t>
  </si>
  <si>
    <t>12</t>
  </si>
  <si>
    <t>7223</t>
  </si>
  <si>
    <t>14</t>
  </si>
  <si>
    <t>12634</t>
  </si>
  <si>
    <t>6</t>
  </si>
  <si>
    <t>13</t>
  </si>
  <si>
    <t>454</t>
  </si>
  <si>
    <t>2</t>
  </si>
  <si>
    <t>148</t>
  </si>
  <si>
    <t>8</t>
  </si>
  <si>
    <t>GÜVENLİK</t>
  </si>
  <si>
    <t>HAŞİMİŞCAN</t>
  </si>
  <si>
    <t>KIZILTOPRAK</t>
  </si>
  <si>
    <t>ARMUTLU</t>
  </si>
  <si>
    <t>PİRİMEHMET</t>
  </si>
  <si>
    <t>MADENLİ</t>
  </si>
  <si>
    <t>ULVİKALE</t>
  </si>
  <si>
    <t>SÜTÇÜLER</t>
  </si>
  <si>
    <t>MESKEN</t>
  </si>
  <si>
    <t>DÜKKAN</t>
  </si>
  <si>
    <t>İŞ HANI</t>
  </si>
  <si>
    <t>OFİS</t>
  </si>
  <si>
    <t>TARLA</t>
  </si>
  <si>
    <t>BÜRO</t>
  </si>
  <si>
    <t>MURATPAŞA</t>
  </si>
  <si>
    <t>GÖLHİSAR</t>
  </si>
  <si>
    <t>MERKEZ</t>
  </si>
  <si>
    <t>GELENDOST</t>
  </si>
  <si>
    <t>KEPEZ</t>
  </si>
  <si>
    <t>ŞARKİKARAAĞAÇ</t>
  </si>
  <si>
    <t>(1+0) - 26,18 m²</t>
  </si>
  <si>
    <t>1.613,00 m²</t>
  </si>
  <si>
    <t>151080015000</t>
  </si>
  <si>
    <t>321050002000</t>
  </si>
  <si>
    <t>321050008000</t>
  </si>
  <si>
    <t>321050004000</t>
  </si>
  <si>
    <t>321090010000</t>
  </si>
  <si>
    <t>321090011000</t>
  </si>
  <si>
    <t>071161600000</t>
  </si>
  <si>
    <t>071161603000</t>
  </si>
  <si>
    <t>071161604000</t>
  </si>
  <si>
    <t>071161605000</t>
  </si>
  <si>
    <t>321010005015</t>
  </si>
  <si>
    <t>ELMALI</t>
  </si>
  <si>
    <t>YEŞİLOVA</t>
  </si>
  <si>
    <t>AKIN</t>
  </si>
  <si>
    <t>ALANKÖY</t>
  </si>
  <si>
    <t>BÜYÜKYAKA</t>
  </si>
  <si>
    <t>ÇİÇEKPINAR</t>
  </si>
  <si>
    <t>ÇIÇEKPINAR</t>
  </si>
  <si>
    <t>(1+0) - 13,2 m²</t>
  </si>
  <si>
    <t>399</t>
  </si>
  <si>
    <t>1967</t>
  </si>
  <si>
    <t>12592</t>
  </si>
  <si>
    <t>5</t>
  </si>
  <si>
    <t>230</t>
  </si>
  <si>
    <t>231</t>
  </si>
  <si>
    <t>7472</t>
  </si>
  <si>
    <t>3</t>
  </si>
  <si>
    <t>7.000,00 m²</t>
  </si>
  <si>
    <t>Isparta Şarkikaraağaç Çiçekpınar Çiçekpınar 231 Ada 5 Parsel</t>
  </si>
  <si>
    <t>Isparta Şarkikaraağaç Çiçekpınar Çiçekpınar 230 Ada 7 Parsel</t>
  </si>
  <si>
    <t>7/C</t>
  </si>
  <si>
    <t>KONUT</t>
  </si>
  <si>
    <t>ARSA</t>
  </si>
  <si>
    <t>TARIMSAL AMAÇLI</t>
  </si>
  <si>
    <t>5461 (yeni 247 ada 1 parsel)</t>
  </si>
  <si>
    <t>Madenli Karacayer Gelendost Madenli 5461 parsel (yeni 247 ada 1 parsel)</t>
  </si>
  <si>
    <t>283 (yeni 123 ada 72 parsel)</t>
  </si>
  <si>
    <t>Isparta Gelendost Madenli Güney 283 Parsel (yeni 123 ada 72 parsel)</t>
  </si>
  <si>
    <t>121 (yeni 126 ada 66 parsel)</t>
  </si>
  <si>
    <t>Isparta Gelendost Madenli Ortagüney 121 Parsel (yeni 126 ada 66 parsel)</t>
  </si>
  <si>
    <t>2406 (yeni 221 ada 133 parsel)</t>
  </si>
  <si>
    <t>Isparta Gelendost Madenli Kurtyurdu 2406 Parsel (yeni 221 ada 133 parsel)</t>
  </si>
  <si>
    <t>Ulvikale 1501 Cami Kürt Camii Altı No: 7/C Şarkikaraağaç Isparta 148 Ada 1 Parsel</t>
  </si>
  <si>
    <t>Pirimehmet 101 Mimar Sinan Isparta Vakıf İş Hanı Kat:1 No:112 Merkez Isparta 454 Ada 2 Parsel</t>
  </si>
  <si>
    <t>Pirimehmet 101 Mimar Sinan Isparta Vakıf İş Hanı Kat:1 No:109 Merkez Isparta 454 Ada 2 Parsel</t>
  </si>
  <si>
    <t>(1+0) - 22,75 m²</t>
  </si>
  <si>
    <t>4.402,74 m²</t>
  </si>
  <si>
    <t>2.336,77 m²</t>
  </si>
  <si>
    <t>18.391,80 m²</t>
  </si>
  <si>
    <t>22.990,16 m²</t>
  </si>
  <si>
    <t>(1+0) - 13,00 m²</t>
  </si>
  <si>
    <t>600,00 m²</t>
  </si>
  <si>
    <t>1.238,00 m²</t>
  </si>
  <si>
    <t>(1+0) - 25,00 m²</t>
  </si>
  <si>
    <t xml:space="preserve">(2+1) -  94,00 m² </t>
  </si>
  <si>
    <t>(2+1) - 65,00 m²</t>
  </si>
  <si>
    <t>(1+1) - 36,00 m²</t>
  </si>
  <si>
    <t>(1+1) - 33,00 m²</t>
  </si>
  <si>
    <t>(1+1) - 39,00 m²</t>
  </si>
  <si>
    <t>DUBLEKS KONUT</t>
  </si>
  <si>
    <t>Akin Mah. Karamehmet Sk. Mustafa Hoca Camii  Merkez/Burdur Ada:399 Parsel:1</t>
  </si>
  <si>
    <t>Haşimişcan Atatürk Dış Kapı No:5 Antalya Vakıf İş Hanı Kat:Bodrum No:5 Muratpaşa Antalya 39 Ada 15 Parsel</t>
  </si>
  <si>
    <t>Kızıltoprak Mah. 968 Dış Kapı No:15 Mukaddes&amp; Tevfik Gök Apt. Kat:Bodrum No:1 Muratpaşa Antalya 12634 Ada 6 Parsel</t>
  </si>
  <si>
    <t>Kızıltoprak Mah. 997 Sk. Muradpaşa Apt. Kat:1.Kat No:8 Muratpaşa Antalya 7234 Ada 12 Parsel</t>
  </si>
  <si>
    <t>Kızıltoprak Mah. 997 Sk. Muradpaşa Apt. Kat:2.Kat No:11 Muratpaşa Antalya 7234 Ada 12 Parsel</t>
  </si>
  <si>
    <t xml:space="preserve">	Kızıltoprak Mah. Şehit Ercan Cad. Yakut 8 Apt. Kat:2.Kat No:7 Muratpaşa Antalya 7472 Ada 5 Parsel</t>
  </si>
  <si>
    <t>Kızıltoprak Mah. Şehit Ercan Cad. Yakut 8 Apt. Kat:2.Kat No:6 Muratpaşa Antalya 7472 Ada 5 Parsel</t>
  </si>
  <si>
    <t>Kızıltoprak Mah. Şehit Ercan Cad. Yakut 8 Apt. Kat: 1.Kat No:5 Muratpaşa Antalya 7472 Ada 5 Parsel</t>
  </si>
  <si>
    <t>Kızıltoprak Mah. Şehit Ercan Cad. Yakut 8 Apt. Kat:Zemin No:2 Muratpaşa Antalya 7472 Ada 5 Parsel</t>
  </si>
  <si>
    <t>Kızıltoprak Mah. 1001 Sk. Muradpaşa Apt. Kat:Bodrum No:2 Muratpaşa Antalya 7223 Ada 9 Parsel</t>
  </si>
  <si>
    <t>Kızıltoprak Mah. 1001 Sk. Muradpaşa Apt. Kat:1.Kat No:5 Muratpaşa Antalya 7223 Ada 9 Parsel</t>
  </si>
  <si>
    <t>Kızıltoprak Mah. 1001 Sk. Muradpaşa Apt. Kat:2.Kat No:7 Muratpaşa Antalya 7223 Ada 9 Parsel</t>
  </si>
  <si>
    <t>071160429001</t>
  </si>
  <si>
    <t>Kızıltoprak Mah. No:85 Kat:1.Kat No:4 Muratpaşa Antalya 12637 Ada 13 Parsel</t>
  </si>
  <si>
    <t>12637</t>
  </si>
  <si>
    <t>(2+1) - 59,00 m²</t>
  </si>
  <si>
    <t>071160429002</t>
  </si>
  <si>
    <t>Kızıltoprak Mah. No:85 Kat:1.Kat No:5 Muratpaşa Antalya 12637 Ada 13 Parsel</t>
  </si>
  <si>
    <t>071160429003</t>
  </si>
  <si>
    <t>Kızıltoprak Mah. No:85 Kat:2.Kat No:6 Muratpaşa Antalya 12637 Ada 13 Parsel</t>
  </si>
  <si>
    <t>071160429004</t>
  </si>
  <si>
    <t>Kızıltoprak Mah. No:85 Kat:2.Kat No:7 Muratpaşa Antalya 12637 Ada 13 Parsel</t>
  </si>
  <si>
    <t>071160429005</t>
  </si>
  <si>
    <t>Kızıltoprak Mah. No:85/A Kat:Bodrum Kat No:10 Muratpaşa Antalya 12637 Ada 13 Parsel</t>
  </si>
  <si>
    <t>81,00 m²</t>
  </si>
  <si>
    <t>071161512002</t>
  </si>
  <si>
    <t>Kızıltoprak Mah. 968 Sk. No:14 Orkun Apt.  Kat:1.Kat No:5 Muratpaşa Antalya 12637 Ada 14 Parsel</t>
  </si>
  <si>
    <t>(3+1)  - 131,00  m²</t>
  </si>
  <si>
    <t>071161512003</t>
  </si>
  <si>
    <t>Kızıltoprak Mah. 968 Sk. No:14 Orkun Apt.  Kat:1.Kat No:6 Muratpaşa Antalya 12637 Ada 14 Parsel</t>
  </si>
  <si>
    <t>071161512004</t>
  </si>
  <si>
    <t>Kızıltoprak Mah. 968 Sk. No:14 Orkun Apt. Kat:2.Kat No:7 Muratpaşa Antalya 12637 Ada 14 Parsel</t>
  </si>
  <si>
    <t>071161512005</t>
  </si>
  <si>
    <t>Kızıltoprak Mah. 968 Sk. No:14 Orkun Apt. Kat:2.Kat No:8 Muratpaşa Antalya 12637 Ada 14 Parsel</t>
  </si>
  <si>
    <t>071161578000</t>
  </si>
  <si>
    <t>Kızıltoprak 967 Sokak Muratpaşa Antalya 12642 Ada 12 Parsel</t>
  </si>
  <si>
    <t>DEPOLU DÜKKAN</t>
  </si>
  <si>
    <t>12642</t>
  </si>
  <si>
    <t>071160062000</t>
  </si>
  <si>
    <t>DOĞUYAKA</t>
  </si>
  <si>
    <t>Doğuyaka Mah. Termessos Blv. Işılevleri Sitesi C Blok Kat:2 No:7 Muratpaşa Antalya 12641 Ada 2 Parsel</t>
  </si>
  <si>
    <t>12641</t>
  </si>
  <si>
    <t>(3+1)  - 111,00  m²</t>
  </si>
  <si>
    <t>071010315000</t>
  </si>
  <si>
    <t>CUMHURİYET</t>
  </si>
  <si>
    <t>Cumhuriyet 625 Dış Kapı No:35 Erden Apt. Kat:3+Çatı No:7 Muratpaşa Antalya 1287 Ada 3 Parsel</t>
  </si>
  <si>
    <t>1287</t>
  </si>
  <si>
    <t>(3+1) - 97,31 m²</t>
  </si>
  <si>
    <t>071012411000</t>
  </si>
  <si>
    <t>Güvenlik Mah. 265. Sokak Güvenlik  Apt.  Zemin  Kat: No:39 Muratpaşa/ Antalya</t>
  </si>
  <si>
    <t xml:space="preserve">(3+1) - 95,00 m² </t>
  </si>
  <si>
    <t xml:space="preserve">Güvenlik Mah. 281 Sk. Dış Kapı No:23 Hacı Arif Apt. Kat:Bodrum No:1 Muratpaşa Antalya </t>
  </si>
  <si>
    <t>071015210020</t>
  </si>
  <si>
    <t>Sütçüler Mh. Abdülkadir Özkan Aile Sağlik Merkezi Kepez/Antalya Ada:26421 Parsel:1</t>
  </si>
  <si>
    <t>KAFETERYA</t>
  </si>
  <si>
    <t>26421</t>
  </si>
  <si>
    <t>(1+0) - 37,1 m²</t>
  </si>
  <si>
    <t>151040003000</t>
  </si>
  <si>
    <t>Burdur Gölhisar Armutlu Arazi 1174 Ada 16 Parsel</t>
  </si>
  <si>
    <t>1174</t>
  </si>
  <si>
    <t>16</t>
  </si>
  <si>
    <t>8.246,68 m²</t>
  </si>
  <si>
    <t>151040009000</t>
  </si>
  <si>
    <t>Burdur Gölhisar Armutlu Arazi 1112 Ada 20 Parsel</t>
  </si>
  <si>
    <t>1112</t>
  </si>
  <si>
    <t>20</t>
  </si>
  <si>
    <t>16.077,03 m²</t>
  </si>
  <si>
    <t>151040016000</t>
  </si>
  <si>
    <t>KONAK</t>
  </si>
  <si>
    <t>Burdur Gölhisar Konak Arazi 922 Ada 14 Parsel</t>
  </si>
  <si>
    <t>922</t>
  </si>
  <si>
    <t>10.434,06 m²</t>
  </si>
  <si>
    <t>151040017000</t>
  </si>
  <si>
    <t>Burdur Gölhisar Konak Arazi 923 Ada 5 Parsel</t>
  </si>
  <si>
    <t>923</t>
  </si>
  <si>
    <t>20.763,04 m²</t>
  </si>
  <si>
    <t>151040042002</t>
  </si>
  <si>
    <t>ÇEŞME</t>
  </si>
  <si>
    <t>Burdur Gölhisar Çeşme Arazi 1005 Ada 15 Parsel</t>
  </si>
  <si>
    <t>1005</t>
  </si>
  <si>
    <t>1.005,41 m²</t>
  </si>
  <si>
    <t>Burdur Yeşilova Alanköy Merkepçekmez Mevkii 1967 Parsel</t>
  </si>
  <si>
    <t>151010028000</t>
  </si>
  <si>
    <t>KARAKENT</t>
  </si>
  <si>
    <t>Karakent Köyü Merkez Burdur 114 Parsel</t>
  </si>
  <si>
    <t>114</t>
  </si>
  <si>
    <t>5.512,00 m²</t>
  </si>
  <si>
    <t>151010029000</t>
  </si>
  <si>
    <t>Karakent Köyü Merkez Burdur 340 Parsel</t>
  </si>
  <si>
    <t>340</t>
  </si>
  <si>
    <t>18.680,00 m²</t>
  </si>
  <si>
    <t>151010027001</t>
  </si>
  <si>
    <t>Karakent Köyü Merkez Burdur 448 Parsel</t>
  </si>
  <si>
    <t>448</t>
  </si>
  <si>
    <t>14.342,00 m²</t>
  </si>
  <si>
    <t>071040029000</t>
  </si>
  <si>
    <t>KARYAĞDI</t>
  </si>
  <si>
    <t> Karyağdı Mahallesi Avşar Bağları Mevkii Elmalı Antalya 113 Ada 36 Parsel</t>
  </si>
  <si>
    <t>113</t>
  </si>
  <si>
    <t>36</t>
  </si>
  <si>
    <t>5.004,00 m² </t>
  </si>
  <si>
    <t>071040105000</t>
  </si>
  <si>
    <t> Karyağdı Mahallesi Avşar Bağları Mevkii Elmalı Antalya 281 Ada 161 Parsel</t>
  </si>
  <si>
    <t>281</t>
  </si>
  <si>
    <t>161</t>
  </si>
  <si>
    <t>6.192,61 m²</t>
  </si>
  <si>
    <t>071015708000</t>
  </si>
  <si>
    <t>Haşimişcan Atatürk Dış Kapı No:39 Antalya Vakıf İş Hanı Zemin Kat No:39 Muratpaşa Antalya 39 Ada 15 Parsel</t>
  </si>
  <si>
    <t>(1+0) - 15,07  m²</t>
  </si>
  <si>
    <t>071012614011</t>
  </si>
  <si>
    <t xml:space="preserve">TAHILPAZARI </t>
  </si>
  <si>
    <t xml:space="preserve">Tahılpazarı İsmet Paşa Caddesi Dış Kapı No:34, 35, 33 Kat:3. No:34, 35, 33 Muratpaşa Antalya 12523 Ada 1 Parsel 2. Güntaç İş Merkezi </t>
  </si>
  <si>
    <t>33 - 34 - 35</t>
  </si>
  <si>
    <t xml:space="preserve">(2+0) 204,20 m² </t>
  </si>
  <si>
    <t>071012629001</t>
  </si>
  <si>
    <t>Cumhuriyet Mahallesi 624. Sokak Dış Kapı No: 22 Ağaç Apt. Kat:2 + 1 Bodrum kat  Muratpaşa Antalya 1289 Ada 38 Parsel</t>
  </si>
  <si>
    <t>1289</t>
  </si>
  <si>
    <t>38</t>
  </si>
  <si>
    <t>(1+0) - 87,00 m²</t>
  </si>
  <si>
    <t>321050026000</t>
  </si>
  <si>
    <t>Yeşilköy Mah. Hanönü Mevkii Gelendost Isparta 115 Ada 49 Parsel Ertokuşhan Kervansarayı</t>
  </si>
  <si>
    <t>KERVANSARAY</t>
  </si>
  <si>
    <t>KERVANSARAY (TURİZM AMAÇLI TİCARİ İŞLETME)</t>
  </si>
  <si>
    <t>115</t>
  </si>
  <si>
    <t>49</t>
  </si>
  <si>
    <t>(9+1) - 2.296,05 m²</t>
  </si>
  <si>
    <t>321010005016</t>
  </si>
  <si>
    <t>Pirimehmet Mah. 101 Mimar Sinan Cad. Merkez Isparta 454 Ada 2 Parsel</t>
  </si>
  <si>
    <t>(1+0) - 16,30 m²</t>
  </si>
  <si>
    <t>321010005014</t>
  </si>
  <si>
    <t>(1+0) - 36,00 m²</t>
  </si>
  <si>
    <t>321010005039</t>
  </si>
  <si>
    <t>KAT:3 301'DEN 316'YA KADAR KAT:4 401'DEN 416'YA KADAR OLAN BAĞIMSIZ BÖLÜMLER</t>
  </si>
  <si>
    <t>(1+0) - 592,10 m²</t>
  </si>
  <si>
    <t>322070001001</t>
  </si>
  <si>
    <t>SENİRKENT</t>
  </si>
  <si>
    <t>PAZAR</t>
  </si>
  <si>
    <t xml:space="preserve">Hıdır Çelebi Meydanoğlu Senirkent Isparta 21 Ada 2 Parsel Hıdır Çelebi Camii altı </t>
  </si>
  <si>
    <t>21</t>
  </si>
  <si>
    <t>(1+0) - 30,00 m²</t>
  </si>
  <si>
    <t>322070001000</t>
  </si>
  <si>
    <t>(1+0) - 35,00 m²</t>
  </si>
  <si>
    <t>321070014001</t>
  </si>
  <si>
    <t xml:space="preserve">Pazar Senirkent Isparta 21 Ada 1 Parsel Hıdır Çelebi Camii altı </t>
  </si>
  <si>
    <t xml:space="preserve">(1+0) - 12,20 m² </t>
  </si>
  <si>
    <t>321070014000</t>
  </si>
  <si>
    <t>(1+0) - 13,70 m²</t>
  </si>
  <si>
    <t>321010108000</t>
  </si>
  <si>
    <t>İSTİKLAL</t>
  </si>
  <si>
    <t>İstiklal 1107 Kat:2 No:3 Merkez Isparta 471 Ada 18 Parsel</t>
  </si>
  <si>
    <t>471</t>
  </si>
  <si>
    <t>(3+1) -106,04 m²</t>
  </si>
  <si>
    <t>071090043000</t>
  </si>
  <si>
    <t>KAŞ</t>
  </si>
  <si>
    <t>GÖKÇEÖREN</t>
  </si>
  <si>
    <t>Gökçeören Merkez Sokak Kaş Antalya 247 Ada 29 Parsel</t>
  </si>
  <si>
    <t>247</t>
  </si>
  <si>
    <t>29</t>
  </si>
  <si>
    <t>5.791,50 m²</t>
  </si>
  <si>
    <t>071090047000</t>
  </si>
  <si>
    <t>Gökçeören Merkez Sokak Kaş Antalya 248 Ada 8 Parsel</t>
  </si>
  <si>
    <t>248</t>
  </si>
  <si>
    <t>2.685,38 m²</t>
  </si>
  <si>
    <t>071090045000</t>
  </si>
  <si>
    <t>Gökçeören Merkez Sokak Kaş Antalya 248 Ada 16 Parsel</t>
  </si>
  <si>
    <t>3.642,59 m²</t>
  </si>
  <si>
    <t>071090044000</t>
  </si>
  <si>
    <t>Gökçeören Merkez Sokak Kaş Antalya 249 Ada 43 Parsel</t>
  </si>
  <si>
    <t>249</t>
  </si>
  <si>
    <t>43</t>
  </si>
  <si>
    <t>4.377,10 m²</t>
  </si>
  <si>
    <t>071090046000</t>
  </si>
  <si>
    <t>Gökçeören Merkez Sokak Kaş Antalya 257 Ada 8 Parsel</t>
  </si>
  <si>
    <t>257</t>
  </si>
  <si>
    <t>16.993,60 m²</t>
  </si>
  <si>
    <t>BEZİRGAN</t>
  </si>
  <si>
    <t>Mora Valisi ve Muhafızı Şeyhülharem Serçavuşunu Dergahı Ali Elhac Ebubekir Paşa Bin İbrahim Ağa Vakfı</t>
  </si>
  <si>
    <t>TUZCULAR</t>
  </si>
  <si>
    <t>Antalya Muratpaşa Tuzcular 12595 Ada 1 Parsel</t>
  </si>
  <si>
    <t>45/29</t>
  </si>
  <si>
    <t>15,36 m²</t>
  </si>
  <si>
    <t>071015776016</t>
  </si>
  <si>
    <t>Muratpaşa Mahallesi 588. Sokak Salih Emre Sitesi No:8 Kat:3 + Çatı Katı</t>
  </si>
  <si>
    <t>12574</t>
  </si>
  <si>
    <t>(4+1)  - 174,00  m²</t>
  </si>
  <si>
    <t>396,00 m²</t>
  </si>
  <si>
    <t>071160935006</t>
  </si>
  <si>
    <t>Kızıltoprak Mah. 998 Sk. No:11 Ak Konağı Apt. Kat:2.Kat No:14 Muratpaşa Antalya 7235 Ada 19 Parsel</t>
  </si>
  <si>
    <t>7235</t>
  </si>
  <si>
    <t>(2+1)  - 84,00  m²</t>
  </si>
  <si>
    <t>071090059000</t>
  </si>
  <si>
    <t>180</t>
  </si>
  <si>
    <t>10.778,37 m²</t>
  </si>
  <si>
    <t>071161232000</t>
  </si>
  <si>
    <t xml:space="preserve">BALBEY </t>
  </si>
  <si>
    <t xml:space="preserve">Balbey Mahallesi 430. Sokak Muratpaşa Antalya 381 Ada 6 Parsel </t>
  </si>
  <si>
    <t xml:space="preserve">BÜRO </t>
  </si>
  <si>
    <t>BÜRO VE ARSASI</t>
  </si>
  <si>
    <t>381</t>
  </si>
  <si>
    <t>330,60 m²</t>
  </si>
  <si>
    <t>071013457000</t>
  </si>
  <si>
    <t>TEOMANPAŞA</t>
  </si>
  <si>
    <t xml:space="preserve">Teomanpaşa Mahallesi Osman Yüksel Serdengeçti Caddesi Poyraz City Konakları  Bodrum Kat No:10 Kepez ANYTALYA </t>
  </si>
  <si>
    <t>10372</t>
  </si>
  <si>
    <t xml:space="preserve">  86,00  m²</t>
  </si>
  <si>
    <t xml:space="preserve">Bezirgan Köy İçi Yayla Mevkii Kaş Antalya 180 Ada 6 Parsel </t>
  </si>
  <si>
    <t>321040010000</t>
  </si>
  <si>
    <t>EĞİRDİR</t>
  </si>
  <si>
    <t>BAYBOĞAN</t>
  </si>
  <si>
    <t>Bayboğan Köyü 582 Ada 14 Parsel  Eğirdir</t>
  </si>
  <si>
    <t>582</t>
  </si>
  <si>
    <t>17.729,46 m²</t>
  </si>
  <si>
    <t>321030001000</t>
  </si>
  <si>
    <t>ATABEY</t>
  </si>
  <si>
    <t xml:space="preserve">ÇEŞME </t>
  </si>
  <si>
    <t>Abdullah Erdoğan Caddesi Atabey Isparta 480 Ada 28 Parsel</t>
  </si>
  <si>
    <t>480</t>
  </si>
  <si>
    <t>28</t>
  </si>
  <si>
    <t>4.938,11</t>
  </si>
  <si>
    <r>
      <rPr>
        <b/>
        <sz val="11"/>
        <rFont val="Times New Roman"/>
        <family val="1"/>
        <charset val="162"/>
      </rPr>
      <t>a) Gerçek kişiler için;</t>
    </r>
    <r>
      <rPr>
        <sz val="11"/>
        <rFont val="Times New Roman"/>
        <family val="1"/>
        <charset val="162"/>
      </rPr>
      <t xml:space="preserve"> T.C. Vatandaşlık numarasını içeren kimlik ve adres bildirimi,  geçici ve ek  teminat dekontu veya mektubu</t>
    </r>
  </si>
  <si>
    <r>
      <rPr>
        <b/>
        <sz val="11"/>
        <rFont val="Times New Roman"/>
        <family val="1"/>
        <charset val="162"/>
      </rPr>
      <t>b) Şirket olarak katılacaklar için;</t>
    </r>
    <r>
      <rPr>
        <sz val="11"/>
        <rFont val="Times New Roman"/>
        <family val="1"/>
        <charset val="162"/>
      </rPr>
      <t xml:space="preserve"> sermayesi ile sorumlu şirketlerin (Limited,Kolektif,Komandit…) kiracı olmaları durumunda şirket ortaklarının da şahsi mal varlığı ile sorumlu olduklarını kabul ettiklerini gösterir taahhütname, faaliyet belgesi, ticaret sicil kaydı,  imza sirküleri, adres bildirimi, geçici ve ek teminat dekontu veya mektubu,</t>
    </r>
  </si>
  <si>
    <r>
      <rPr>
        <b/>
        <sz val="11"/>
        <rFont val="Times New Roman"/>
        <family val="1"/>
        <charset val="162"/>
      </rPr>
      <t>c) Kooperatif veya dernek olarak katılacaklar için;</t>
    </r>
    <r>
      <rPr>
        <sz val="11"/>
        <rFont val="Times New Roman"/>
        <family val="1"/>
        <charset val="162"/>
      </rPr>
      <t xml:space="preserve"> yönetim kurulu kararı, faaliyet belgesi, yetki belgesi, adres bildirimi,  geçici ve ek teminat dekontu veya mektubu</t>
    </r>
  </si>
  <si>
    <r>
      <rPr>
        <b/>
        <sz val="11"/>
        <rFont val="Times New Roman"/>
        <family val="1"/>
        <charset val="162"/>
      </rPr>
      <t>d) Vekâleten iştirak ediliyor ise</t>
    </r>
    <r>
      <rPr>
        <sz val="11"/>
        <rFont val="Times New Roman"/>
        <family val="1"/>
        <charset val="162"/>
      </rPr>
      <t xml:space="preserve"> vekaleten iştirak edenin noter tasdikli vekaletname ile noter tasdikli imza sirküleri,</t>
    </r>
  </si>
  <si>
    <r>
      <rPr>
        <b/>
        <sz val="11"/>
        <rFont val="Times New Roman"/>
        <family val="1"/>
        <charset val="162"/>
      </rPr>
      <t>e) Ortak girişimcilerin noterden</t>
    </r>
    <r>
      <rPr>
        <sz val="11"/>
        <rFont val="Times New Roman"/>
        <family val="1"/>
        <charset val="162"/>
      </rPr>
      <t xml:space="preserve"> tasdikli ortak girişim beyannamesi,</t>
    </r>
  </si>
  <si>
    <r>
      <rPr>
        <b/>
        <sz val="11"/>
        <rFont val="Times New Roman"/>
        <family val="1"/>
        <charset val="162"/>
      </rPr>
      <t>f)  Geçici ve ek teminat mektubu ile müracaat edecekler,</t>
    </r>
    <r>
      <rPr>
        <sz val="11"/>
        <rFont val="Times New Roman"/>
        <family val="1"/>
        <charset val="162"/>
      </rPr>
      <t xml:space="preserve"> (Teminat Mektubunu Limit dâhili ve süresiz)  teminat mektubunun teyidini idaremize ait 0 242 248 96 44 nolu faksa (Kiralama Servisinin dikkatine olarak) faks çektirerek, teyit yazısının aslını da mektupla beraber elden getireceklerdir.</t>
    </r>
  </si>
  <si>
    <r>
      <rPr>
        <b/>
        <sz val="11"/>
        <rFont val="Times New Roman"/>
        <family val="1"/>
        <charset val="162"/>
      </rPr>
      <t>g)</t>
    </r>
    <r>
      <rPr>
        <sz val="11"/>
        <rFont val="Times New Roman"/>
        <family val="1"/>
        <charset val="162"/>
      </rPr>
      <t xml:space="preserve"> Muhtevasında geçerlik süresi belirtilen belgeler hariç diğer belgelerin ihalenin yapıldığı yıl içerisinde alınmış  aslı veya noter tasdikli sureti olması gerekmektedir. </t>
    </r>
  </si>
  <si>
    <r>
      <rPr>
        <b/>
        <sz val="11"/>
        <rFont val="Times New Roman"/>
        <family val="1"/>
        <charset val="162"/>
      </rPr>
      <t>6-</t>
    </r>
    <r>
      <rPr>
        <sz val="11"/>
        <rFont val="Times New Roman"/>
        <family val="1"/>
        <charset val="162"/>
      </rPr>
      <t>Arttırmaya katılan her istekli kiralanacak yeri görmüş, ihalede imzaladığı  şartnamedeki şartlarla, kira sözleşmesine konulmuş şartları okumuş ve kabul etmiş sayılır.</t>
    </r>
  </si>
  <si>
    <r>
      <t xml:space="preserve">9- </t>
    </r>
    <r>
      <rPr>
        <sz val="11"/>
        <rFont val="Times New Roman"/>
        <family val="1"/>
        <charset val="162"/>
      </rPr>
      <t xml:space="preserve">Kira şartnamesi mesai gün ve saatlerinde Bölge Müdürlüğümüz kiralama servisinden temin edilebilir, incelenebilir. İdareden 0242 244 13 94-95 nolu telefonlar, 0242 248 96 44 nolu fax ve antalya@vgm.gov.tr  e-posta adresi yoluyla detaylı bilgi alınabilir. Bu ilan dilekçe ile yapılan başvurulara cevap niteleği de taşımakta olup ayrıca cevap verilmeyecektir. </t>
    </r>
  </si>
  <si>
    <r>
      <t>10</t>
    </r>
    <r>
      <rPr>
        <sz val="11"/>
        <rFont val="Times New Roman"/>
        <family val="1"/>
        <charset val="162"/>
      </rPr>
      <t>- Açık teklif suretiyle yapılacak ihalesinde istekli olmaması halinde 15 gün süreyle pazarlık ihalesine bırakılan taşınmazlar için ayrıca ilan yapılmayacak olup Vakıflar Genel Müdürlüğünün www.vgm.gov.tr web sitesinden takip edilebilir. Bu hususta İdareden detaylı bilgi alınabilir.</t>
    </r>
  </si>
  <si>
    <r>
      <t>11-</t>
    </r>
    <r>
      <rPr>
        <sz val="11"/>
        <rFont val="Times New Roman"/>
        <family val="1"/>
        <charset val="162"/>
      </rPr>
      <t>İdare ihaleyi yapıp yapmamakta ve en uygun bedeli tespitte serbesttir. İLAN OLUNUR</t>
    </r>
  </si>
  <si>
    <r>
      <t>7-</t>
    </r>
    <r>
      <rPr>
        <sz val="11"/>
        <rFont val="Times New Roman"/>
        <family val="1"/>
        <charset val="162"/>
      </rPr>
      <t xml:space="preserve">İhale ve sözleşme ile ilgili noter harcı v.b bütün masraflar kiracıya aittir. İhale üzerinde kalan talipliden sözleşme için; yıllık kirayı peşin ödeme, yıllık kira tutarı kadar teminat mektubu veya kiranın mali tutarına uygun olacak şekilde Onaylı Gelir Belgesi olan en az 2 kefil istenecektir. (Her bir kefilin geliri en az aylık kira bedelini karşılayabilecek mali güce sahip olması gerekmektedir.) Kira sözleşmesi düzenlenirken kefillerin mali durumu sözleşmenin mali yükümlülüğünü karşılayacağının tespitini sağlayacak belgeler istenir.(Kefiller Memur, Esnaf ya da Şahıs Şirketi olacaktır.) </t>
    </r>
  </si>
  <si>
    <r>
      <t>8-</t>
    </r>
    <r>
      <rPr>
        <sz val="11"/>
        <rFont val="Times New Roman"/>
        <family val="1"/>
        <charset val="162"/>
      </rPr>
      <t xml:space="preserve">Geçici, ek ve kesin teminat olarak 2886 sayılı Yasanın 26. maddesinde öngörülen değerler kabul edilecek olup, nakit olarak yatırılacak teminatların Vakıf Katılım Bankası Antalya Merkez Şubesinde bulunan </t>
    </r>
    <r>
      <rPr>
        <b/>
        <sz val="11"/>
        <rFont val="Times New Roman"/>
        <family val="1"/>
        <charset val="162"/>
      </rPr>
      <t>(TR290021000000035524100002</t>
    </r>
    <r>
      <rPr>
        <sz val="11"/>
        <rFont val="Times New Roman"/>
        <family val="1"/>
        <charset val="162"/>
      </rPr>
      <t>) numaralı İdare hesabına yatırılması, teminat mektuplarının süresiz limit içi olması  gerekmektedir.</t>
    </r>
  </si>
  <si>
    <r>
      <t>1-</t>
    </r>
    <r>
      <rPr>
        <sz val="11"/>
        <color theme="1"/>
        <rFont val="Times New Roman"/>
        <family val="1"/>
        <charset val="162"/>
      </rPr>
      <t xml:space="preserve">Yukarıda evsafı yazılı Vakıf taşınmazları  karşılarında yazılı muhammen bedeller üzerinden ve dosyasındaki şartnamesi dahilinde, 2886 Sayılı Kanunun 45.maddesine göre açık teklif  suretiyle </t>
    </r>
    <r>
      <rPr>
        <b/>
        <sz val="11"/>
        <color theme="1"/>
        <rFont val="Times New Roman"/>
        <family val="1"/>
        <charset val="162"/>
      </rPr>
      <t xml:space="preserve">16.10.2026  Cuma günü  </t>
    </r>
    <r>
      <rPr>
        <sz val="11"/>
        <color theme="1"/>
        <rFont val="Times New Roman"/>
        <family val="1"/>
        <charset val="162"/>
      </rPr>
      <t xml:space="preserve">karşılarında belirtilen saatte kiraya verilmek üzere ihale edilecektir. </t>
    </r>
  </si>
  <si>
    <r>
      <t>3-</t>
    </r>
    <r>
      <rPr>
        <sz val="11"/>
        <color theme="1"/>
        <rFont val="Times New Roman"/>
        <family val="1"/>
        <charset val="162"/>
      </rPr>
      <t xml:space="preserve">İhale, Haşimişcan Mahallesi Atatürk Caddesi  Vakıf İş hanı 1. Kat  ANTALYA adresinde bulunan Vakıflar Bölge Müdürlüğü Hizmet Binası Toplantı Odasında yapılacak olup, ihaleye  katılmak isteyenlerin, </t>
    </r>
    <r>
      <rPr>
        <b/>
        <sz val="11"/>
        <color theme="1"/>
        <rFont val="Times New Roman"/>
        <family val="1"/>
        <charset val="162"/>
      </rPr>
      <t xml:space="preserve"> en geç 15.10.2026  Perşembe günü saat 17:00'ye kadar  İdaremize gelerek  geçici ve ek teminatlarını sisteme kaydettirmeleri</t>
    </r>
    <r>
      <rPr>
        <sz val="11"/>
        <color theme="1"/>
        <rFont val="Times New Roman"/>
        <family val="1"/>
        <charset val="162"/>
      </rPr>
      <t xml:space="preserve"> ve  gerekli evrakların ihale saatinde Bölge Müdürlüğümüz İhale Komisyon Başkanlığına teslim edilmesi gerekmektedir. Postayla yapılan müracaatlar ihale saatine  kadar komisyon başkanlığına ulaşmış olacaktır. Telgraf ve faksla yapılan müracaatlar ve postada meydana gelebilecek gecikmeler kabul edilmeyecektir.</t>
    </r>
  </si>
  <si>
    <r>
      <t>4-</t>
    </r>
    <r>
      <rPr>
        <sz val="11"/>
        <rFont val="Times New Roman"/>
        <family val="1"/>
        <charset val="162"/>
      </rPr>
      <t xml:space="preserve"> </t>
    </r>
    <r>
      <rPr>
        <b/>
        <sz val="11"/>
        <rFont val="Times New Roman"/>
        <family val="1"/>
        <charset val="162"/>
      </rPr>
      <t>Vakıf taşınmazlar mevcut durumları ile ihale edilecek olup yapılacak iş, meslek, sanat, ikamet vs. için belediye ve/veya ilgili diğer kurum-kuruluşlardan alınacak her türlü izin, ruhsat, elektrik, su, doğalgaz vs. abonelik işlemlerinden çıkabilecek  her türlü masraf, vergi, harç vs. ile her türlü tadilat ve onarım masrafı kiracıya aittir. Kira bedeli stopaj ve KDV 'den muafftır.</t>
    </r>
  </si>
  <si>
    <t>2-Sözleşme süresi; 1 ila 48. sıralarında bulunan taşınmazlar için sözleşme tarihinden itibaren 31.12.2026 tarihine kadar, 49 ila 73. sıralarında bulunan taşınmazlar  sözleşme tarihinden itibaren 31.12.2027 tarihine kadardır.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</si>
</sst>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F400]h:mm:ss\ AM/PM"/>
    <numFmt numFmtId="165" formatCode="hh:mm;@"/>
    <numFmt numFmtId="166" formatCode="#,##0.00\ &quot;₺&quot;"/>
  </numFmts>
  <fonts count="10" x14ac:knownFonts="1">
    <font>
      <sz val="10"/>
      <name val="Arial Tur"/>
      <charset val="162"/>
    </font>
    <font>
      <b/>
      <sz val="10"/>
      <name val="Times New Roman"/>
      <family val="1"/>
      <charset val="162"/>
    </font>
    <font>
      <sz val="10"/>
      <name val="Times New Roman"/>
      <family val="1"/>
      <charset val="162"/>
    </font>
    <font>
      <sz val="10"/>
      <name val="Arial"/>
      <family val="2"/>
      <charset val="162"/>
    </font>
    <font>
      <sz val="10"/>
      <color rgb="FFFF0000"/>
      <name val="Times New Roman"/>
      <family val="1"/>
      <charset val="162"/>
    </font>
    <font>
      <b/>
      <sz val="11"/>
      <name val="Times New Roman"/>
      <family val="1"/>
      <charset val="162"/>
    </font>
    <font>
      <b/>
      <sz val="9"/>
      <name val="Times New Roman"/>
      <family val="1"/>
      <charset val="162"/>
    </font>
    <font>
      <sz val="11"/>
      <name val="Times New Roman"/>
      <family val="1"/>
      <charset val="162"/>
    </font>
    <font>
      <b/>
      <sz val="11"/>
      <color theme="1"/>
      <name val="Times New Roman"/>
      <family val="1"/>
      <charset val="162"/>
    </font>
    <font>
      <sz val="11"/>
      <color theme="1"/>
      <name val="Times New Roman"/>
      <family val="1"/>
      <charset val="162"/>
    </font>
  </fonts>
  <fills count="4">
    <fill>
      <patternFill patternType="none"/>
    </fill>
    <fill>
      <patternFill patternType="gray125"/>
    </fill>
    <fill>
      <patternFill patternType="solid">
        <fgColor theme="0"/>
        <bgColor indexed="64"/>
      </patternFill>
    </fill>
    <fill>
      <patternFill patternType="solid">
        <fgColor rgb="FFFFC000"/>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top style="thin">
        <color indexed="64"/>
      </top>
      <bottom/>
      <diagonal/>
    </border>
  </borders>
  <cellStyleXfs count="3">
    <xf numFmtId="0" fontId="0" fillId="0" borderId="0"/>
    <xf numFmtId="0" fontId="3" fillId="0" borderId="0" applyNumberFormat="0" applyFont="0" applyFill="0" applyBorder="0" applyAlignment="0" applyProtection="0">
      <alignment vertical="top"/>
    </xf>
    <xf numFmtId="0" fontId="3" fillId="0" borderId="0" applyNumberFormat="0" applyFont="0" applyFill="0" applyBorder="0" applyAlignment="0" applyProtection="0">
      <alignment vertical="top"/>
    </xf>
  </cellStyleXfs>
  <cellXfs count="50">
    <xf numFmtId="0" fontId="0" fillId="0" borderId="0" xfId="0"/>
    <xf numFmtId="0" fontId="2" fillId="0" borderId="0" xfId="0" applyFont="1" applyAlignment="1">
      <alignment horizontal="center"/>
    </xf>
    <xf numFmtId="0" fontId="2" fillId="0" borderId="0" xfId="0" applyFont="1"/>
    <xf numFmtId="4" fontId="2" fillId="0" borderId="0" xfId="0" applyNumberFormat="1" applyFont="1" applyAlignment="1">
      <alignment horizontal="right"/>
    </xf>
    <xf numFmtId="0" fontId="4" fillId="0" borderId="0" xfId="0" applyFont="1" applyAlignment="1">
      <alignment horizontal="right"/>
    </xf>
    <xf numFmtId="0" fontId="2" fillId="0" borderId="0" xfId="0" applyFont="1" applyAlignment="1">
      <alignment horizontal="right"/>
    </xf>
    <xf numFmtId="0" fontId="1" fillId="0" borderId="1" xfId="0" applyFont="1" applyBorder="1" applyAlignment="1">
      <alignment horizontal="center" vertical="center" wrapText="1"/>
    </xf>
    <xf numFmtId="4" fontId="1" fillId="0" borderId="1" xfId="0" applyNumberFormat="1" applyFont="1" applyBorder="1" applyAlignment="1">
      <alignment horizontal="center" vertical="center" wrapText="1"/>
    </xf>
    <xf numFmtId="2" fontId="1" fillId="0" borderId="1" xfId="0" applyNumberFormat="1" applyFont="1" applyBorder="1" applyAlignment="1">
      <alignment horizontal="center" vertical="center" wrapText="1"/>
    </xf>
    <xf numFmtId="2" fontId="1" fillId="0" borderId="1" xfId="0" quotePrefix="1" applyNumberFormat="1" applyFont="1" applyBorder="1" applyAlignment="1">
      <alignment horizontal="center" vertical="center" wrapText="1"/>
    </xf>
    <xf numFmtId="14" fontId="2" fillId="3" borderId="2" xfId="0" applyNumberFormat="1" applyFont="1" applyFill="1" applyBorder="1" applyAlignment="1">
      <alignment horizontal="center" vertical="center"/>
    </xf>
    <xf numFmtId="20" fontId="2" fillId="3" borderId="2" xfId="0" applyNumberFormat="1" applyFont="1" applyFill="1" applyBorder="1" applyAlignment="1">
      <alignment horizontal="center" vertical="center"/>
    </xf>
    <xf numFmtId="0" fontId="1" fillId="0" borderId="0" xfId="0" applyFont="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vertical="top" wrapText="1"/>
    </xf>
    <xf numFmtId="0" fontId="2" fillId="0" borderId="0" xfId="0" applyFont="1" applyAlignment="1">
      <alignment horizontal="right" vertical="top" wrapText="1"/>
    </xf>
    <xf numFmtId="0" fontId="4" fillId="0" borderId="0" xfId="0" applyFont="1" applyAlignment="1">
      <alignment horizontal="center"/>
    </xf>
    <xf numFmtId="0" fontId="4" fillId="0" borderId="0" xfId="0" applyFont="1" applyAlignment="1">
      <alignment horizontal="center" wrapText="1"/>
    </xf>
    <xf numFmtId="4" fontId="4" fillId="0" borderId="0" xfId="0" applyNumberFormat="1" applyFont="1" applyAlignment="1">
      <alignment horizontal="right"/>
    </xf>
    <xf numFmtId="14" fontId="4" fillId="0" borderId="0" xfId="0" applyNumberFormat="1" applyFont="1" applyAlignment="1">
      <alignment horizontal="center"/>
    </xf>
    <xf numFmtId="165" fontId="4" fillId="0" borderId="0" xfId="0" applyNumberFormat="1" applyFont="1" applyAlignment="1">
      <alignment horizontal="center"/>
    </xf>
    <xf numFmtId="0" fontId="2" fillId="0" borderId="0" xfId="0" applyFont="1" applyAlignment="1">
      <alignment horizontal="center" wrapText="1"/>
    </xf>
    <xf numFmtId="14" fontId="2" fillId="0" borderId="0" xfId="0" applyNumberFormat="1" applyFont="1" applyAlignment="1">
      <alignment horizontal="center"/>
    </xf>
    <xf numFmtId="165" fontId="2" fillId="0" borderId="0" xfId="0" applyNumberFormat="1" applyFont="1" applyAlignment="1">
      <alignment horizontal="center"/>
    </xf>
    <xf numFmtId="166" fontId="1" fillId="2" borderId="2" xfId="0" applyNumberFormat="1" applyFont="1" applyFill="1" applyBorder="1" applyAlignment="1">
      <alignment horizontal="center" vertical="center" wrapText="1"/>
    </xf>
    <xf numFmtId="166" fontId="1" fillId="2" borderId="2" xfId="0" applyNumberFormat="1" applyFont="1" applyFill="1" applyBorder="1" applyAlignment="1">
      <alignment horizontal="center" vertical="center"/>
    </xf>
    <xf numFmtId="0" fontId="6" fillId="2" borderId="2" xfId="0" applyFont="1" applyFill="1" applyBorder="1" applyAlignment="1">
      <alignment horizontal="center" vertical="center" wrapText="1"/>
    </xf>
    <xf numFmtId="49" fontId="6" fillId="2" borderId="2" xfId="0" applyNumberFormat="1" applyFont="1" applyFill="1" applyBorder="1" applyAlignment="1">
      <alignment horizontal="center" vertical="center" wrapText="1"/>
    </xf>
    <xf numFmtId="1" fontId="6" fillId="2" borderId="2" xfId="0" applyNumberFormat="1" applyFont="1" applyFill="1" applyBorder="1" applyAlignment="1">
      <alignment horizontal="center" vertical="center" wrapText="1"/>
    </xf>
    <xf numFmtId="166" fontId="6" fillId="2" borderId="2" xfId="0" applyNumberFormat="1" applyFont="1" applyFill="1" applyBorder="1" applyAlignment="1">
      <alignment horizontal="center" vertical="center" wrapText="1"/>
    </xf>
    <xf numFmtId="166" fontId="6" fillId="2" borderId="2" xfId="0" applyNumberFormat="1" applyFont="1" applyFill="1" applyBorder="1" applyAlignment="1">
      <alignment horizontal="center" vertical="center" wrapText="1" shrinkToFit="1"/>
    </xf>
    <xf numFmtId="49" fontId="6" fillId="0" borderId="2" xfId="0" applyNumberFormat="1" applyFont="1" applyFill="1" applyBorder="1" applyAlignment="1">
      <alignment horizontal="center" vertical="center" wrapText="1"/>
    </xf>
    <xf numFmtId="0" fontId="7" fillId="0" borderId="0" xfId="0" applyFont="1" applyAlignment="1">
      <alignment wrapText="1"/>
    </xf>
    <xf numFmtId="0" fontId="1"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14" fontId="1" fillId="0" borderId="3" xfId="0" applyNumberFormat="1" applyFont="1" applyBorder="1" applyAlignment="1">
      <alignment horizontal="center" vertical="center" wrapText="1"/>
    </xf>
    <xf numFmtId="0" fontId="8" fillId="0" borderId="4" xfId="0" quotePrefix="1" applyFont="1" applyBorder="1" applyAlignment="1">
      <alignment vertical="center" wrapText="1"/>
    </xf>
    <xf numFmtId="0" fontId="8" fillId="0" borderId="0" xfId="0" quotePrefix="1" applyFont="1" applyBorder="1" applyAlignment="1">
      <alignment vertical="center" wrapText="1"/>
    </xf>
    <xf numFmtId="0" fontId="1" fillId="0" borderId="0" xfId="0" applyFont="1" applyBorder="1" applyAlignment="1">
      <alignment horizontal="center" wrapText="1"/>
    </xf>
    <xf numFmtId="164" fontId="1" fillId="0" borderId="0" xfId="0" applyNumberFormat="1" applyFont="1" applyBorder="1" applyAlignment="1">
      <alignment horizontal="center" wrapText="1"/>
    </xf>
    <xf numFmtId="165" fontId="1" fillId="0" borderId="1" xfId="0" applyNumberFormat="1" applyFont="1" applyBorder="1" applyAlignment="1">
      <alignment horizontal="center" vertical="center" wrapText="1"/>
    </xf>
    <xf numFmtId="165" fontId="1" fillId="0" borderId="3" xfId="0" applyNumberFormat="1" applyFont="1" applyBorder="1" applyAlignment="1">
      <alignment horizontal="center" vertical="center" wrapText="1"/>
    </xf>
    <xf numFmtId="2" fontId="1" fillId="0" borderId="1" xfId="0" applyNumberFormat="1" applyFont="1" applyBorder="1" applyAlignment="1">
      <alignment horizontal="center" vertical="center" wrapText="1"/>
    </xf>
    <xf numFmtId="0" fontId="5" fillId="0" borderId="0" xfId="0" applyFont="1" applyAlignment="1">
      <alignment vertical="center" wrapText="1"/>
    </xf>
    <xf numFmtId="0" fontId="5" fillId="0" borderId="0" xfId="0" applyFont="1" applyBorder="1" applyAlignment="1">
      <alignment vertical="center" wrapText="1"/>
    </xf>
    <xf numFmtId="0" fontId="5" fillId="0" borderId="0" xfId="0" quotePrefix="1" applyFont="1" applyBorder="1" applyAlignment="1">
      <alignment vertical="center" wrapText="1"/>
    </xf>
    <xf numFmtId="0" fontId="7" fillId="0" borderId="0" xfId="0" applyFont="1" applyAlignment="1"/>
    <xf numFmtId="0" fontId="5" fillId="0" borderId="0" xfId="0" applyFont="1" applyAlignment="1"/>
    <xf numFmtId="0" fontId="7" fillId="0" borderId="0" xfId="0" applyNumberFormat="1" applyFont="1" applyAlignment="1">
      <alignment wrapText="1"/>
    </xf>
    <xf numFmtId="0" fontId="8" fillId="0" borderId="0" xfId="0" applyFont="1" applyBorder="1" applyAlignment="1">
      <alignment vertical="center" wrapText="1"/>
    </xf>
  </cellXfs>
  <cellStyles count="3">
    <cellStyle name="Normal" xfId="0" builtinId="0"/>
    <cellStyle name="Normal 2" xfId="2" xr:uid="{00000000-0005-0000-0000-000001000000}"/>
    <cellStyle name="Normal 3"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3"/>
  </sheetPr>
  <dimension ref="A1:Q110"/>
  <sheetViews>
    <sheetView tabSelected="1" showWhiteSpace="0" view="pageBreakPreview" zoomScale="115" zoomScaleNormal="100" zoomScaleSheetLayoutView="115" workbookViewId="0">
      <selection activeCell="M5" sqref="M5:M77"/>
    </sheetView>
  </sheetViews>
  <sheetFormatPr defaultColWidth="10.7109375" defaultRowHeight="37.5" customHeight="1" x14ac:dyDescent="0.2"/>
  <cols>
    <col min="1" max="1" width="5.7109375" style="1" customWidth="1"/>
    <col min="2" max="2" width="14.28515625" style="1" customWidth="1"/>
    <col min="3" max="3" width="10.7109375" style="1"/>
    <col min="4" max="4" width="21.5703125" style="1" customWidth="1"/>
    <col min="5" max="5" width="15.42578125" style="1" customWidth="1"/>
    <col min="6" max="6" width="32.140625" style="1" customWidth="1"/>
    <col min="7" max="7" width="7" style="1" customWidth="1"/>
    <col min="8" max="8" width="10.42578125" style="1" customWidth="1"/>
    <col min="9" max="9" width="12" style="1" customWidth="1"/>
    <col min="10" max="10" width="12.85546875" style="1" customWidth="1"/>
    <col min="11" max="11" width="15.140625" style="21" customWidth="1"/>
    <col min="12" max="12" width="12.5703125" style="1" customWidth="1"/>
    <col min="13" max="13" width="11.85546875" style="3" customWidth="1"/>
    <col min="14" max="14" width="13" style="5" bestFit="1" customWidth="1"/>
    <col min="15" max="15" width="12" style="5" customWidth="1"/>
    <col min="16" max="16" width="10.7109375" style="22"/>
    <col min="17" max="17" width="10.7109375" style="23"/>
    <col min="18" max="16384" width="10.7109375" style="2"/>
  </cols>
  <sheetData>
    <row r="1" spans="1:17" ht="37.5" customHeight="1" x14ac:dyDescent="0.2">
      <c r="A1" s="38" t="s">
        <v>11</v>
      </c>
      <c r="B1" s="38"/>
      <c r="C1" s="38"/>
      <c r="D1" s="38"/>
      <c r="E1" s="38"/>
      <c r="F1" s="38"/>
      <c r="G1" s="38"/>
      <c r="H1" s="38"/>
      <c r="I1" s="38"/>
      <c r="J1" s="38"/>
      <c r="K1" s="38"/>
      <c r="L1" s="38"/>
      <c r="M1" s="38"/>
      <c r="N1" s="38"/>
      <c r="O1" s="38"/>
      <c r="P1" s="38"/>
      <c r="Q1" s="38"/>
    </row>
    <row r="2" spans="1:17" ht="37.5" customHeight="1" thickBot="1" x14ac:dyDescent="0.25">
      <c r="A2" s="39" t="s">
        <v>21</v>
      </c>
      <c r="B2" s="39"/>
      <c r="C2" s="39"/>
      <c r="D2" s="39"/>
      <c r="E2" s="39"/>
      <c r="F2" s="39"/>
      <c r="G2" s="39"/>
      <c r="H2" s="39"/>
      <c r="I2" s="39"/>
      <c r="J2" s="39"/>
      <c r="K2" s="39"/>
      <c r="L2" s="39"/>
      <c r="M2" s="39"/>
      <c r="N2" s="39"/>
      <c r="O2" s="39"/>
      <c r="P2" s="39"/>
      <c r="Q2" s="39"/>
    </row>
    <row r="3" spans="1:17" ht="37.5" customHeight="1" thickBot="1" x14ac:dyDescent="0.25">
      <c r="A3" s="33" t="s">
        <v>0</v>
      </c>
      <c r="B3" s="33" t="s">
        <v>1</v>
      </c>
      <c r="C3" s="33" t="s">
        <v>2</v>
      </c>
      <c r="D3" s="33" t="s">
        <v>3</v>
      </c>
      <c r="E3" s="33" t="s">
        <v>12</v>
      </c>
      <c r="F3" s="33" t="s">
        <v>4</v>
      </c>
      <c r="G3" s="33" t="s">
        <v>5</v>
      </c>
      <c r="H3" s="33" t="s">
        <v>6</v>
      </c>
      <c r="I3" s="33" t="s">
        <v>7</v>
      </c>
      <c r="J3" s="33" t="s">
        <v>8</v>
      </c>
      <c r="K3" s="33" t="s">
        <v>9</v>
      </c>
      <c r="L3" s="33" t="s">
        <v>10</v>
      </c>
      <c r="M3" s="6" t="s">
        <v>17</v>
      </c>
      <c r="N3" s="42" t="s">
        <v>18</v>
      </c>
      <c r="O3" s="42"/>
      <c r="P3" s="34" t="s">
        <v>13</v>
      </c>
      <c r="Q3" s="40" t="s">
        <v>14</v>
      </c>
    </row>
    <row r="4" spans="1:17" ht="37.5" customHeight="1" thickBot="1" x14ac:dyDescent="0.25">
      <c r="A4" s="33"/>
      <c r="B4" s="33"/>
      <c r="C4" s="33"/>
      <c r="D4" s="33"/>
      <c r="E4" s="33"/>
      <c r="F4" s="33"/>
      <c r="G4" s="33"/>
      <c r="H4" s="33"/>
      <c r="I4" s="33"/>
      <c r="J4" s="33"/>
      <c r="K4" s="33"/>
      <c r="L4" s="33"/>
      <c r="M4" s="7" t="s">
        <v>15</v>
      </c>
      <c r="N4" s="8" t="s">
        <v>16</v>
      </c>
      <c r="O4" s="9" t="s">
        <v>19</v>
      </c>
      <c r="P4" s="35"/>
      <c r="Q4" s="41"/>
    </row>
    <row r="5" spans="1:17" ht="37.5" customHeight="1" x14ac:dyDescent="0.2">
      <c r="A5" s="26">
        <v>1</v>
      </c>
      <c r="B5" s="27" t="s">
        <v>28</v>
      </c>
      <c r="C5" s="27" t="s">
        <v>36</v>
      </c>
      <c r="D5" s="27" t="s">
        <v>73</v>
      </c>
      <c r="E5" s="27" t="s">
        <v>61</v>
      </c>
      <c r="F5" s="27" t="s">
        <v>144</v>
      </c>
      <c r="G5" s="28">
        <v>8</v>
      </c>
      <c r="H5" s="27" t="s">
        <v>67</v>
      </c>
      <c r="I5" s="26" t="s">
        <v>112</v>
      </c>
      <c r="J5" s="27" t="s">
        <v>48</v>
      </c>
      <c r="K5" s="27" t="s">
        <v>49</v>
      </c>
      <c r="L5" s="27" t="s">
        <v>139</v>
      </c>
      <c r="M5" s="29">
        <v>18000</v>
      </c>
      <c r="N5" s="24">
        <f>M5*3*12/100</f>
        <v>6480</v>
      </c>
      <c r="O5" s="24">
        <f>M5*5*12/100</f>
        <v>10800</v>
      </c>
      <c r="P5" s="10">
        <v>46311</v>
      </c>
      <c r="Q5" s="11">
        <v>0.375</v>
      </c>
    </row>
    <row r="6" spans="1:17" ht="37.5" customHeight="1" x14ac:dyDescent="0.2">
      <c r="A6" s="26">
        <v>2</v>
      </c>
      <c r="B6" s="27" t="s">
        <v>29</v>
      </c>
      <c r="C6" s="27" t="s">
        <v>36</v>
      </c>
      <c r="D6" s="27" t="s">
        <v>73</v>
      </c>
      <c r="E6" s="27" t="s">
        <v>61</v>
      </c>
      <c r="F6" s="27" t="s">
        <v>145</v>
      </c>
      <c r="G6" s="28">
        <v>11</v>
      </c>
      <c r="H6" s="27" t="s">
        <v>67</v>
      </c>
      <c r="I6" s="26" t="s">
        <v>112</v>
      </c>
      <c r="J6" s="27" t="s">
        <v>48</v>
      </c>
      <c r="K6" s="27" t="s">
        <v>49</v>
      </c>
      <c r="L6" s="27" t="s">
        <v>139</v>
      </c>
      <c r="M6" s="29">
        <v>18000</v>
      </c>
      <c r="N6" s="24">
        <f t="shared" ref="N6:N68" si="0">M6*3*12/100</f>
        <v>6480</v>
      </c>
      <c r="O6" s="24">
        <f t="shared" ref="O6:O25" si="1">M6*5*12/100</f>
        <v>10800</v>
      </c>
      <c r="P6" s="10">
        <v>46311</v>
      </c>
      <c r="Q6" s="11">
        <v>0.37847222222222227</v>
      </c>
    </row>
    <row r="7" spans="1:17" ht="37.5" customHeight="1" x14ac:dyDescent="0.2">
      <c r="A7" s="26">
        <v>3</v>
      </c>
      <c r="B7" s="27" t="s">
        <v>30</v>
      </c>
      <c r="C7" s="27" t="s">
        <v>36</v>
      </c>
      <c r="D7" s="27" t="s">
        <v>73</v>
      </c>
      <c r="E7" s="27" t="s">
        <v>61</v>
      </c>
      <c r="F7" s="27" t="s">
        <v>150</v>
      </c>
      <c r="G7" s="28">
        <v>2</v>
      </c>
      <c r="H7" s="27" t="s">
        <v>67</v>
      </c>
      <c r="I7" s="26" t="s">
        <v>112</v>
      </c>
      <c r="J7" s="27" t="s">
        <v>50</v>
      </c>
      <c r="K7" s="27" t="s">
        <v>47</v>
      </c>
      <c r="L7" s="27" t="s">
        <v>138</v>
      </c>
      <c r="M7" s="29">
        <v>15000</v>
      </c>
      <c r="N7" s="24">
        <f t="shared" si="0"/>
        <v>5400</v>
      </c>
      <c r="O7" s="24">
        <f t="shared" si="1"/>
        <v>9000</v>
      </c>
      <c r="P7" s="10">
        <v>46311</v>
      </c>
      <c r="Q7" s="11">
        <v>0.38194444444444497</v>
      </c>
    </row>
    <row r="8" spans="1:17" ht="37.5" customHeight="1" x14ac:dyDescent="0.2">
      <c r="A8" s="26">
        <v>4</v>
      </c>
      <c r="B8" s="27" t="s">
        <v>31</v>
      </c>
      <c r="C8" s="27" t="s">
        <v>36</v>
      </c>
      <c r="D8" s="27" t="s">
        <v>73</v>
      </c>
      <c r="E8" s="27" t="s">
        <v>61</v>
      </c>
      <c r="F8" s="27" t="s">
        <v>151</v>
      </c>
      <c r="G8" s="28">
        <v>5</v>
      </c>
      <c r="H8" s="27" t="s">
        <v>67</v>
      </c>
      <c r="I8" s="26" t="s">
        <v>112</v>
      </c>
      <c r="J8" s="27" t="s">
        <v>50</v>
      </c>
      <c r="K8" s="27" t="s">
        <v>47</v>
      </c>
      <c r="L8" s="27" t="s">
        <v>137</v>
      </c>
      <c r="M8" s="29">
        <v>17000</v>
      </c>
      <c r="N8" s="24">
        <f t="shared" si="0"/>
        <v>6120</v>
      </c>
      <c r="O8" s="24">
        <f t="shared" si="1"/>
        <v>10200</v>
      </c>
      <c r="P8" s="10">
        <v>46311</v>
      </c>
      <c r="Q8" s="11">
        <v>0.38541666666666702</v>
      </c>
    </row>
    <row r="9" spans="1:17" ht="37.5" customHeight="1" x14ac:dyDescent="0.2">
      <c r="A9" s="26">
        <v>5</v>
      </c>
      <c r="B9" s="27" t="s">
        <v>32</v>
      </c>
      <c r="C9" s="27" t="s">
        <v>36</v>
      </c>
      <c r="D9" s="27" t="s">
        <v>73</v>
      </c>
      <c r="E9" s="27" t="s">
        <v>61</v>
      </c>
      <c r="F9" s="27" t="s">
        <v>152</v>
      </c>
      <c r="G9" s="28">
        <v>7</v>
      </c>
      <c r="H9" s="27" t="s">
        <v>67</v>
      </c>
      <c r="I9" s="26" t="s">
        <v>112</v>
      </c>
      <c r="J9" s="27" t="s">
        <v>50</v>
      </c>
      <c r="K9" s="27" t="s">
        <v>47</v>
      </c>
      <c r="L9" s="27" t="s">
        <v>137</v>
      </c>
      <c r="M9" s="30">
        <v>17000</v>
      </c>
      <c r="N9" s="24">
        <f t="shared" si="0"/>
        <v>6120</v>
      </c>
      <c r="O9" s="24">
        <f t="shared" si="1"/>
        <v>10200</v>
      </c>
      <c r="P9" s="10">
        <v>46311</v>
      </c>
      <c r="Q9" s="11">
        <v>0.38888888888888901</v>
      </c>
    </row>
    <row r="10" spans="1:17" ht="37.5" customHeight="1" x14ac:dyDescent="0.2">
      <c r="A10" s="26">
        <v>6</v>
      </c>
      <c r="B10" s="27" t="s">
        <v>87</v>
      </c>
      <c r="C10" s="27" t="s">
        <v>36</v>
      </c>
      <c r="D10" s="27" t="s">
        <v>73</v>
      </c>
      <c r="E10" s="27" t="s">
        <v>61</v>
      </c>
      <c r="F10" s="27" t="s">
        <v>149</v>
      </c>
      <c r="G10" s="28">
        <v>2</v>
      </c>
      <c r="H10" s="27" t="s">
        <v>67</v>
      </c>
      <c r="I10" s="26" t="s">
        <v>112</v>
      </c>
      <c r="J10" s="27" t="s">
        <v>106</v>
      </c>
      <c r="K10" s="27" t="s">
        <v>103</v>
      </c>
      <c r="L10" s="27" t="s">
        <v>136</v>
      </c>
      <c r="M10" s="29">
        <v>14000</v>
      </c>
      <c r="N10" s="24">
        <f t="shared" si="0"/>
        <v>5040</v>
      </c>
      <c r="O10" s="24">
        <f t="shared" si="1"/>
        <v>8400</v>
      </c>
      <c r="P10" s="10">
        <v>46311</v>
      </c>
      <c r="Q10" s="11">
        <v>0.39236111111111099</v>
      </c>
    </row>
    <row r="11" spans="1:17" ht="37.5" customHeight="1" x14ac:dyDescent="0.2">
      <c r="A11" s="26">
        <v>7</v>
      </c>
      <c r="B11" s="27" t="s">
        <v>88</v>
      </c>
      <c r="C11" s="27" t="s">
        <v>36</v>
      </c>
      <c r="D11" s="27" t="s">
        <v>73</v>
      </c>
      <c r="E11" s="27" t="s">
        <v>61</v>
      </c>
      <c r="F11" s="27" t="s">
        <v>148</v>
      </c>
      <c r="G11" s="28">
        <v>5</v>
      </c>
      <c r="H11" s="27" t="s">
        <v>67</v>
      </c>
      <c r="I11" s="26" t="s">
        <v>112</v>
      </c>
      <c r="J11" s="27" t="s">
        <v>106</v>
      </c>
      <c r="K11" s="27" t="s">
        <v>103</v>
      </c>
      <c r="L11" s="27" t="s">
        <v>136</v>
      </c>
      <c r="M11" s="29">
        <v>14000</v>
      </c>
      <c r="N11" s="24">
        <f t="shared" si="0"/>
        <v>5040</v>
      </c>
      <c r="O11" s="24">
        <f t="shared" si="1"/>
        <v>8400</v>
      </c>
      <c r="P11" s="10">
        <v>46311</v>
      </c>
      <c r="Q11" s="11">
        <v>0.39583333333333398</v>
      </c>
    </row>
    <row r="12" spans="1:17" ht="37.5" customHeight="1" x14ac:dyDescent="0.2">
      <c r="A12" s="26">
        <v>8</v>
      </c>
      <c r="B12" s="27" t="s">
        <v>89</v>
      </c>
      <c r="C12" s="27" t="s">
        <v>36</v>
      </c>
      <c r="D12" s="27" t="s">
        <v>73</v>
      </c>
      <c r="E12" s="27" t="s">
        <v>61</v>
      </c>
      <c r="F12" s="27" t="s">
        <v>147</v>
      </c>
      <c r="G12" s="28">
        <v>6</v>
      </c>
      <c r="H12" s="27" t="s">
        <v>67</v>
      </c>
      <c r="I12" s="26" t="s">
        <v>112</v>
      </c>
      <c r="J12" s="27" t="s">
        <v>106</v>
      </c>
      <c r="K12" s="27" t="s">
        <v>103</v>
      </c>
      <c r="L12" s="27" t="s">
        <v>136</v>
      </c>
      <c r="M12" s="29">
        <v>14000</v>
      </c>
      <c r="N12" s="24">
        <f t="shared" si="0"/>
        <v>5040</v>
      </c>
      <c r="O12" s="24">
        <f t="shared" si="1"/>
        <v>8400</v>
      </c>
      <c r="P12" s="10">
        <v>46311</v>
      </c>
      <c r="Q12" s="11">
        <v>0.39930555555555602</v>
      </c>
    </row>
    <row r="13" spans="1:17" ht="37.5" customHeight="1" x14ac:dyDescent="0.2">
      <c r="A13" s="26">
        <v>9</v>
      </c>
      <c r="B13" s="27" t="s">
        <v>90</v>
      </c>
      <c r="C13" s="27" t="s">
        <v>36</v>
      </c>
      <c r="D13" s="27" t="s">
        <v>73</v>
      </c>
      <c r="E13" s="27" t="s">
        <v>61</v>
      </c>
      <c r="F13" s="27" t="s">
        <v>146</v>
      </c>
      <c r="G13" s="28">
        <v>7</v>
      </c>
      <c r="H13" s="27" t="s">
        <v>67</v>
      </c>
      <c r="I13" s="26" t="s">
        <v>112</v>
      </c>
      <c r="J13" s="27" t="s">
        <v>106</v>
      </c>
      <c r="K13" s="27" t="s">
        <v>103</v>
      </c>
      <c r="L13" s="27" t="s">
        <v>136</v>
      </c>
      <c r="M13" s="29">
        <v>14000</v>
      </c>
      <c r="N13" s="24">
        <f t="shared" si="0"/>
        <v>5040</v>
      </c>
      <c r="O13" s="24">
        <f t="shared" si="1"/>
        <v>8400</v>
      </c>
      <c r="P13" s="10">
        <v>46311</v>
      </c>
      <c r="Q13" s="11">
        <v>0.40277777777777801</v>
      </c>
    </row>
    <row r="14" spans="1:17" ht="37.5" customHeight="1" x14ac:dyDescent="0.2">
      <c r="A14" s="26">
        <v>10</v>
      </c>
      <c r="B14" s="27" t="s">
        <v>25</v>
      </c>
      <c r="C14" s="27" t="s">
        <v>36</v>
      </c>
      <c r="D14" s="27" t="s">
        <v>73</v>
      </c>
      <c r="E14" s="27" t="s">
        <v>61</v>
      </c>
      <c r="F14" s="27" t="s">
        <v>143</v>
      </c>
      <c r="G14" s="28">
        <v>1</v>
      </c>
      <c r="H14" s="27" t="s">
        <v>67</v>
      </c>
      <c r="I14" s="26" t="s">
        <v>112</v>
      </c>
      <c r="J14" s="27" t="s">
        <v>52</v>
      </c>
      <c r="K14" s="27" t="s">
        <v>53</v>
      </c>
      <c r="L14" s="27" t="s">
        <v>135</v>
      </c>
      <c r="M14" s="29">
        <v>25000</v>
      </c>
      <c r="N14" s="24">
        <f t="shared" si="0"/>
        <v>9000</v>
      </c>
      <c r="O14" s="24">
        <f t="shared" si="1"/>
        <v>15000</v>
      </c>
      <c r="P14" s="10">
        <v>46311</v>
      </c>
      <c r="Q14" s="11">
        <v>0.40625</v>
      </c>
    </row>
    <row r="15" spans="1:17" ht="37.5" customHeight="1" x14ac:dyDescent="0.2">
      <c r="A15" s="26">
        <v>11</v>
      </c>
      <c r="B15" s="27" t="s">
        <v>153</v>
      </c>
      <c r="C15" s="27" t="s">
        <v>36</v>
      </c>
      <c r="D15" s="27" t="s">
        <v>73</v>
      </c>
      <c r="E15" s="27" t="s">
        <v>61</v>
      </c>
      <c r="F15" s="27" t="s">
        <v>154</v>
      </c>
      <c r="G15" s="28">
        <v>4</v>
      </c>
      <c r="H15" s="27" t="s">
        <v>67</v>
      </c>
      <c r="I15" s="26" t="s">
        <v>112</v>
      </c>
      <c r="J15" s="27" t="s">
        <v>155</v>
      </c>
      <c r="K15" s="27" t="s">
        <v>54</v>
      </c>
      <c r="L15" s="27" t="s">
        <v>156</v>
      </c>
      <c r="M15" s="29">
        <v>14000</v>
      </c>
      <c r="N15" s="24">
        <f t="shared" si="0"/>
        <v>5040</v>
      </c>
      <c r="O15" s="24">
        <f t="shared" si="1"/>
        <v>8400</v>
      </c>
      <c r="P15" s="10">
        <v>46311</v>
      </c>
      <c r="Q15" s="11">
        <v>0.40972222222222299</v>
      </c>
    </row>
    <row r="16" spans="1:17" ht="37.5" customHeight="1" x14ac:dyDescent="0.2">
      <c r="A16" s="26">
        <v>12</v>
      </c>
      <c r="B16" s="27" t="s">
        <v>157</v>
      </c>
      <c r="C16" s="27" t="s">
        <v>36</v>
      </c>
      <c r="D16" s="27" t="s">
        <v>73</v>
      </c>
      <c r="E16" s="27" t="s">
        <v>61</v>
      </c>
      <c r="F16" s="27" t="s">
        <v>158</v>
      </c>
      <c r="G16" s="28">
        <v>5</v>
      </c>
      <c r="H16" s="27" t="s">
        <v>67</v>
      </c>
      <c r="I16" s="26" t="s">
        <v>112</v>
      </c>
      <c r="J16" s="27" t="s">
        <v>155</v>
      </c>
      <c r="K16" s="27" t="s">
        <v>54</v>
      </c>
      <c r="L16" s="27" t="s">
        <v>156</v>
      </c>
      <c r="M16" s="29">
        <v>14000</v>
      </c>
      <c r="N16" s="24">
        <f t="shared" si="0"/>
        <v>5040</v>
      </c>
      <c r="O16" s="24">
        <f t="shared" si="1"/>
        <v>8400</v>
      </c>
      <c r="P16" s="10">
        <v>46311</v>
      </c>
      <c r="Q16" s="11">
        <v>0.41319444444444497</v>
      </c>
    </row>
    <row r="17" spans="1:17" ht="37.5" customHeight="1" x14ac:dyDescent="0.2">
      <c r="A17" s="26">
        <v>13</v>
      </c>
      <c r="B17" s="27" t="s">
        <v>159</v>
      </c>
      <c r="C17" s="27" t="s">
        <v>36</v>
      </c>
      <c r="D17" s="27" t="s">
        <v>73</v>
      </c>
      <c r="E17" s="27" t="s">
        <v>61</v>
      </c>
      <c r="F17" s="27" t="s">
        <v>160</v>
      </c>
      <c r="G17" s="28">
        <v>6</v>
      </c>
      <c r="H17" s="27" t="s">
        <v>67</v>
      </c>
      <c r="I17" s="26" t="s">
        <v>112</v>
      </c>
      <c r="J17" s="27" t="s">
        <v>155</v>
      </c>
      <c r="K17" s="27" t="s">
        <v>54</v>
      </c>
      <c r="L17" s="27" t="s">
        <v>156</v>
      </c>
      <c r="M17" s="29">
        <v>14000</v>
      </c>
      <c r="N17" s="24">
        <f t="shared" si="0"/>
        <v>5040</v>
      </c>
      <c r="O17" s="24">
        <f t="shared" si="1"/>
        <v>8400</v>
      </c>
      <c r="P17" s="10">
        <v>46311</v>
      </c>
      <c r="Q17" s="11">
        <v>0.41666666666666702</v>
      </c>
    </row>
    <row r="18" spans="1:17" ht="37.5" customHeight="1" x14ac:dyDescent="0.2">
      <c r="A18" s="26">
        <v>14</v>
      </c>
      <c r="B18" s="27" t="s">
        <v>161</v>
      </c>
      <c r="C18" s="27" t="s">
        <v>36</v>
      </c>
      <c r="D18" s="27" t="s">
        <v>73</v>
      </c>
      <c r="E18" s="27" t="s">
        <v>61</v>
      </c>
      <c r="F18" s="27" t="s">
        <v>162</v>
      </c>
      <c r="G18" s="28">
        <v>7</v>
      </c>
      <c r="H18" s="27" t="s">
        <v>67</v>
      </c>
      <c r="I18" s="26" t="s">
        <v>112</v>
      </c>
      <c r="J18" s="27" t="s">
        <v>155</v>
      </c>
      <c r="K18" s="27" t="s">
        <v>54</v>
      </c>
      <c r="L18" s="27" t="s">
        <v>156</v>
      </c>
      <c r="M18" s="29">
        <v>14000</v>
      </c>
      <c r="N18" s="24">
        <f t="shared" si="0"/>
        <v>5040</v>
      </c>
      <c r="O18" s="24">
        <f t="shared" si="1"/>
        <v>8400</v>
      </c>
      <c r="P18" s="10">
        <v>46311</v>
      </c>
      <c r="Q18" s="11">
        <v>0.42013888888889001</v>
      </c>
    </row>
    <row r="19" spans="1:17" ht="37.5" customHeight="1" x14ac:dyDescent="0.2">
      <c r="A19" s="26">
        <v>15</v>
      </c>
      <c r="B19" s="27" t="s">
        <v>166</v>
      </c>
      <c r="C19" s="27" t="s">
        <v>36</v>
      </c>
      <c r="D19" s="27" t="s">
        <v>73</v>
      </c>
      <c r="E19" s="27" t="s">
        <v>61</v>
      </c>
      <c r="F19" s="27" t="s">
        <v>167</v>
      </c>
      <c r="G19" s="28">
        <v>5</v>
      </c>
      <c r="H19" s="27" t="s">
        <v>67</v>
      </c>
      <c r="I19" s="26" t="s">
        <v>112</v>
      </c>
      <c r="J19" s="27" t="s">
        <v>155</v>
      </c>
      <c r="K19" s="27" t="s">
        <v>51</v>
      </c>
      <c r="L19" s="27" t="s">
        <v>168</v>
      </c>
      <c r="M19" s="29">
        <v>26000</v>
      </c>
      <c r="N19" s="24">
        <f t="shared" si="0"/>
        <v>9360</v>
      </c>
      <c r="O19" s="24">
        <f t="shared" si="1"/>
        <v>15600</v>
      </c>
      <c r="P19" s="10">
        <v>46311</v>
      </c>
      <c r="Q19" s="11">
        <v>0.42361111111111199</v>
      </c>
    </row>
    <row r="20" spans="1:17" ht="37.5" customHeight="1" x14ac:dyDescent="0.2">
      <c r="A20" s="26">
        <v>16</v>
      </c>
      <c r="B20" s="27" t="s">
        <v>169</v>
      </c>
      <c r="C20" s="27" t="s">
        <v>36</v>
      </c>
      <c r="D20" s="27" t="s">
        <v>73</v>
      </c>
      <c r="E20" s="27" t="s">
        <v>61</v>
      </c>
      <c r="F20" s="27" t="s">
        <v>170</v>
      </c>
      <c r="G20" s="28">
        <v>6</v>
      </c>
      <c r="H20" s="27" t="s">
        <v>67</v>
      </c>
      <c r="I20" s="26" t="s">
        <v>112</v>
      </c>
      <c r="J20" s="27" t="s">
        <v>155</v>
      </c>
      <c r="K20" s="27" t="s">
        <v>51</v>
      </c>
      <c r="L20" s="27" t="s">
        <v>168</v>
      </c>
      <c r="M20" s="29">
        <v>26000</v>
      </c>
      <c r="N20" s="24">
        <f t="shared" si="0"/>
        <v>9360</v>
      </c>
      <c r="O20" s="24">
        <f t="shared" si="1"/>
        <v>15600</v>
      </c>
      <c r="P20" s="10">
        <v>46311</v>
      </c>
      <c r="Q20" s="11">
        <v>0.42708333333333398</v>
      </c>
    </row>
    <row r="21" spans="1:17" ht="37.5" customHeight="1" x14ac:dyDescent="0.2">
      <c r="A21" s="26">
        <v>17</v>
      </c>
      <c r="B21" s="27" t="s">
        <v>171</v>
      </c>
      <c r="C21" s="27" t="s">
        <v>36</v>
      </c>
      <c r="D21" s="27" t="s">
        <v>73</v>
      </c>
      <c r="E21" s="27" t="s">
        <v>61</v>
      </c>
      <c r="F21" s="27" t="s">
        <v>172</v>
      </c>
      <c r="G21" s="28">
        <v>7</v>
      </c>
      <c r="H21" s="27" t="s">
        <v>67</v>
      </c>
      <c r="I21" s="26" t="s">
        <v>112</v>
      </c>
      <c r="J21" s="27" t="s">
        <v>155</v>
      </c>
      <c r="K21" s="27" t="s">
        <v>51</v>
      </c>
      <c r="L21" s="27" t="s">
        <v>168</v>
      </c>
      <c r="M21" s="29">
        <v>26000</v>
      </c>
      <c r="N21" s="24">
        <f t="shared" si="0"/>
        <v>9360</v>
      </c>
      <c r="O21" s="24">
        <f t="shared" si="1"/>
        <v>15600</v>
      </c>
      <c r="P21" s="10">
        <v>46311</v>
      </c>
      <c r="Q21" s="11">
        <v>0.43055555555555602</v>
      </c>
    </row>
    <row r="22" spans="1:17" ht="37.5" customHeight="1" x14ac:dyDescent="0.2">
      <c r="A22" s="26">
        <v>18</v>
      </c>
      <c r="B22" s="27" t="s">
        <v>173</v>
      </c>
      <c r="C22" s="27" t="s">
        <v>36</v>
      </c>
      <c r="D22" s="27" t="s">
        <v>73</v>
      </c>
      <c r="E22" s="27" t="s">
        <v>61</v>
      </c>
      <c r="F22" s="27" t="s">
        <v>174</v>
      </c>
      <c r="G22" s="28">
        <v>8</v>
      </c>
      <c r="H22" s="27" t="s">
        <v>67</v>
      </c>
      <c r="I22" s="26" t="s">
        <v>112</v>
      </c>
      <c r="J22" s="27" t="s">
        <v>155</v>
      </c>
      <c r="K22" s="27" t="s">
        <v>51</v>
      </c>
      <c r="L22" s="27" t="s">
        <v>168</v>
      </c>
      <c r="M22" s="29">
        <v>26000</v>
      </c>
      <c r="N22" s="24">
        <f t="shared" si="0"/>
        <v>9360</v>
      </c>
      <c r="O22" s="24">
        <f t="shared" si="1"/>
        <v>15600</v>
      </c>
      <c r="P22" s="10">
        <v>46311</v>
      </c>
      <c r="Q22" s="11">
        <v>0.43402777777777901</v>
      </c>
    </row>
    <row r="23" spans="1:17" ht="37.5" customHeight="1" x14ac:dyDescent="0.2">
      <c r="A23" s="26">
        <v>19</v>
      </c>
      <c r="B23" s="27" t="s">
        <v>179</v>
      </c>
      <c r="C23" s="27" t="s">
        <v>36</v>
      </c>
      <c r="D23" s="27" t="s">
        <v>73</v>
      </c>
      <c r="E23" s="27" t="s">
        <v>180</v>
      </c>
      <c r="F23" s="27" t="s">
        <v>181</v>
      </c>
      <c r="G23" s="28">
        <v>7</v>
      </c>
      <c r="H23" s="27" t="s">
        <v>67</v>
      </c>
      <c r="I23" s="26" t="s">
        <v>112</v>
      </c>
      <c r="J23" s="27" t="s">
        <v>182</v>
      </c>
      <c r="K23" s="27" t="s">
        <v>56</v>
      </c>
      <c r="L23" s="27" t="s">
        <v>183</v>
      </c>
      <c r="M23" s="29">
        <v>27000</v>
      </c>
      <c r="N23" s="24">
        <f t="shared" si="0"/>
        <v>9720</v>
      </c>
      <c r="O23" s="24">
        <f t="shared" si="1"/>
        <v>16200</v>
      </c>
      <c r="P23" s="10">
        <v>46311</v>
      </c>
      <c r="Q23" s="11">
        <v>0.437500000000001</v>
      </c>
    </row>
    <row r="24" spans="1:17" ht="37.5" customHeight="1" x14ac:dyDescent="0.2">
      <c r="A24" s="26">
        <v>20</v>
      </c>
      <c r="B24" s="27" t="s">
        <v>184</v>
      </c>
      <c r="C24" s="27" t="s">
        <v>36</v>
      </c>
      <c r="D24" s="27" t="s">
        <v>73</v>
      </c>
      <c r="E24" s="27" t="s">
        <v>185</v>
      </c>
      <c r="F24" s="27" t="s">
        <v>186</v>
      </c>
      <c r="G24" s="28">
        <v>7</v>
      </c>
      <c r="H24" s="27" t="s">
        <v>67</v>
      </c>
      <c r="I24" s="26" t="s">
        <v>140</v>
      </c>
      <c r="J24" s="27" t="s">
        <v>187</v>
      </c>
      <c r="K24" s="27" t="s">
        <v>107</v>
      </c>
      <c r="L24" s="27" t="s">
        <v>188</v>
      </c>
      <c r="M24" s="29">
        <v>22000</v>
      </c>
      <c r="N24" s="24">
        <f t="shared" si="0"/>
        <v>7920</v>
      </c>
      <c r="O24" s="24">
        <f t="shared" si="1"/>
        <v>13200</v>
      </c>
      <c r="P24" s="10">
        <v>46311</v>
      </c>
      <c r="Q24" s="11">
        <v>0.44097222222222299</v>
      </c>
    </row>
    <row r="25" spans="1:17" ht="37.5" customHeight="1" x14ac:dyDescent="0.2">
      <c r="A25" s="26">
        <v>21</v>
      </c>
      <c r="B25" s="27" t="s">
        <v>189</v>
      </c>
      <c r="C25" s="27" t="s">
        <v>36</v>
      </c>
      <c r="D25" s="27" t="s">
        <v>73</v>
      </c>
      <c r="E25" s="27" t="s">
        <v>59</v>
      </c>
      <c r="F25" s="27" t="s">
        <v>190</v>
      </c>
      <c r="G25" s="28">
        <v>6</v>
      </c>
      <c r="H25" s="27" t="s">
        <v>67</v>
      </c>
      <c r="I25" s="26" t="s">
        <v>112</v>
      </c>
      <c r="J25" s="27" t="s">
        <v>39</v>
      </c>
      <c r="K25" s="27" t="s">
        <v>40</v>
      </c>
      <c r="L25" s="27" t="s">
        <v>191</v>
      </c>
      <c r="M25" s="29">
        <v>25000</v>
      </c>
      <c r="N25" s="24">
        <f t="shared" si="0"/>
        <v>9000</v>
      </c>
      <c r="O25" s="24">
        <f t="shared" si="1"/>
        <v>15000</v>
      </c>
      <c r="P25" s="10">
        <v>46311</v>
      </c>
      <c r="Q25" s="11">
        <v>0.44444444444444497</v>
      </c>
    </row>
    <row r="26" spans="1:17" ht="37.5" customHeight="1" x14ac:dyDescent="0.2">
      <c r="A26" s="26">
        <v>22</v>
      </c>
      <c r="B26" s="27" t="s">
        <v>26</v>
      </c>
      <c r="C26" s="27" t="s">
        <v>36</v>
      </c>
      <c r="D26" s="27" t="s">
        <v>73</v>
      </c>
      <c r="E26" s="27" t="s">
        <v>59</v>
      </c>
      <c r="F26" s="27" t="s">
        <v>192</v>
      </c>
      <c r="G26" s="26">
        <v>1</v>
      </c>
      <c r="H26" s="27" t="s">
        <v>68</v>
      </c>
      <c r="I26" s="27" t="s">
        <v>68</v>
      </c>
      <c r="J26" s="27" t="s">
        <v>39</v>
      </c>
      <c r="K26" s="27" t="s">
        <v>41</v>
      </c>
      <c r="L26" s="27" t="s">
        <v>134</v>
      </c>
      <c r="M26" s="30">
        <v>21000</v>
      </c>
      <c r="N26" s="24">
        <f t="shared" si="0"/>
        <v>7560</v>
      </c>
      <c r="O26" s="24">
        <f>M26*20*12/100</f>
        <v>50400</v>
      </c>
      <c r="P26" s="10">
        <v>46311</v>
      </c>
      <c r="Q26" s="11">
        <v>0.44791666666666802</v>
      </c>
    </row>
    <row r="27" spans="1:17" ht="37.5" customHeight="1" x14ac:dyDescent="0.2">
      <c r="A27" s="26">
        <v>23</v>
      </c>
      <c r="B27" s="27" t="s">
        <v>163</v>
      </c>
      <c r="C27" s="27" t="s">
        <v>36</v>
      </c>
      <c r="D27" s="27" t="s">
        <v>73</v>
      </c>
      <c r="E27" s="27" t="s">
        <v>61</v>
      </c>
      <c r="F27" s="27" t="s">
        <v>164</v>
      </c>
      <c r="G27" s="28">
        <v>10</v>
      </c>
      <c r="H27" s="27" t="s">
        <v>68</v>
      </c>
      <c r="I27" s="26" t="s">
        <v>68</v>
      </c>
      <c r="J27" s="27" t="s">
        <v>155</v>
      </c>
      <c r="K27" s="27" t="s">
        <v>54</v>
      </c>
      <c r="L27" s="27" t="s">
        <v>165</v>
      </c>
      <c r="M27" s="29">
        <v>30000</v>
      </c>
      <c r="N27" s="24">
        <f t="shared" si="0"/>
        <v>10800</v>
      </c>
      <c r="O27" s="24">
        <f t="shared" ref="O27:O53" si="2">M27*20*12/100</f>
        <v>72000</v>
      </c>
      <c r="P27" s="10">
        <v>46311</v>
      </c>
      <c r="Q27" s="11">
        <v>0.45138888888889001</v>
      </c>
    </row>
    <row r="28" spans="1:17" ht="37.5" customHeight="1" x14ac:dyDescent="0.2">
      <c r="A28" s="26">
        <v>24</v>
      </c>
      <c r="B28" s="27" t="s">
        <v>255</v>
      </c>
      <c r="C28" s="27" t="s">
        <v>36</v>
      </c>
      <c r="D28" s="27" t="s">
        <v>73</v>
      </c>
      <c r="E28" s="27" t="s">
        <v>185</v>
      </c>
      <c r="F28" s="27" t="s">
        <v>256</v>
      </c>
      <c r="G28" s="28">
        <v>16</v>
      </c>
      <c r="H28" s="27" t="s">
        <v>68</v>
      </c>
      <c r="I28" s="27" t="s">
        <v>68</v>
      </c>
      <c r="J28" s="27" t="s">
        <v>257</v>
      </c>
      <c r="K28" s="27" t="s">
        <v>258</v>
      </c>
      <c r="L28" s="27" t="s">
        <v>259</v>
      </c>
      <c r="M28" s="29">
        <v>30000</v>
      </c>
      <c r="N28" s="24">
        <f t="shared" si="0"/>
        <v>10800</v>
      </c>
      <c r="O28" s="24">
        <f t="shared" si="2"/>
        <v>72000</v>
      </c>
      <c r="P28" s="10">
        <v>46311</v>
      </c>
      <c r="Q28" s="11">
        <v>0.45486111111111199</v>
      </c>
    </row>
    <row r="29" spans="1:17" ht="37.5" customHeight="1" x14ac:dyDescent="0.2">
      <c r="A29" s="26">
        <v>25</v>
      </c>
      <c r="B29" s="27" t="s">
        <v>247</v>
      </c>
      <c r="C29" s="27" t="s">
        <v>36</v>
      </c>
      <c r="D29" s="27" t="s">
        <v>73</v>
      </c>
      <c r="E29" s="27" t="s">
        <v>60</v>
      </c>
      <c r="F29" s="27" t="s">
        <v>248</v>
      </c>
      <c r="G29" s="26">
        <v>39</v>
      </c>
      <c r="H29" s="27" t="s">
        <v>69</v>
      </c>
      <c r="I29" s="27" t="s">
        <v>68</v>
      </c>
      <c r="J29" s="27" t="s">
        <v>42</v>
      </c>
      <c r="K29" s="27" t="s">
        <v>43</v>
      </c>
      <c r="L29" s="27" t="s">
        <v>249</v>
      </c>
      <c r="M29" s="29">
        <v>25000</v>
      </c>
      <c r="N29" s="24">
        <f t="shared" si="0"/>
        <v>9000</v>
      </c>
      <c r="O29" s="24">
        <f t="shared" si="2"/>
        <v>60000</v>
      </c>
      <c r="P29" s="10">
        <v>46311</v>
      </c>
      <c r="Q29" s="11">
        <v>0.45833333333333398</v>
      </c>
    </row>
    <row r="30" spans="1:17" ht="37.5" customHeight="1" x14ac:dyDescent="0.2">
      <c r="A30" s="26">
        <v>26</v>
      </c>
      <c r="B30" s="27" t="s">
        <v>27</v>
      </c>
      <c r="C30" s="27" t="s">
        <v>36</v>
      </c>
      <c r="D30" s="27" t="s">
        <v>73</v>
      </c>
      <c r="E30" s="27" t="s">
        <v>60</v>
      </c>
      <c r="F30" s="27" t="s">
        <v>142</v>
      </c>
      <c r="G30" s="26">
        <v>5</v>
      </c>
      <c r="H30" s="27" t="s">
        <v>69</v>
      </c>
      <c r="I30" s="27" t="s">
        <v>68</v>
      </c>
      <c r="J30" s="27" t="s">
        <v>42</v>
      </c>
      <c r="K30" s="27" t="s">
        <v>43</v>
      </c>
      <c r="L30" s="27" t="s">
        <v>79</v>
      </c>
      <c r="M30" s="30">
        <v>6000</v>
      </c>
      <c r="N30" s="24">
        <f t="shared" si="0"/>
        <v>2160</v>
      </c>
      <c r="O30" s="24">
        <f t="shared" si="2"/>
        <v>14400</v>
      </c>
      <c r="P30" s="10">
        <v>46311</v>
      </c>
      <c r="Q30" s="11">
        <v>0.46180555555555702</v>
      </c>
    </row>
    <row r="31" spans="1:17" ht="53.25" customHeight="1" x14ac:dyDescent="0.2">
      <c r="A31" s="26">
        <v>27</v>
      </c>
      <c r="B31" s="27" t="s">
        <v>250</v>
      </c>
      <c r="C31" s="27" t="s">
        <v>36</v>
      </c>
      <c r="D31" s="27" t="s">
        <v>73</v>
      </c>
      <c r="E31" s="27" t="s">
        <v>251</v>
      </c>
      <c r="F31" s="27" t="s">
        <v>252</v>
      </c>
      <c r="G31" s="28" t="s">
        <v>253</v>
      </c>
      <c r="H31" s="27" t="s">
        <v>70</v>
      </c>
      <c r="I31" s="27" t="s">
        <v>70</v>
      </c>
      <c r="J31" s="27" t="s">
        <v>44</v>
      </c>
      <c r="K31" s="27" t="s">
        <v>45</v>
      </c>
      <c r="L31" s="27" t="s">
        <v>254</v>
      </c>
      <c r="M31" s="29">
        <v>40000</v>
      </c>
      <c r="N31" s="24">
        <f t="shared" si="0"/>
        <v>14400</v>
      </c>
      <c r="O31" s="24">
        <f t="shared" si="2"/>
        <v>96000</v>
      </c>
      <c r="P31" s="10">
        <v>46311</v>
      </c>
      <c r="Q31" s="11">
        <v>0.46527777777777901</v>
      </c>
    </row>
    <row r="32" spans="1:17" ht="37.5" customHeight="1" x14ac:dyDescent="0.2">
      <c r="A32" s="26">
        <v>28</v>
      </c>
      <c r="B32" s="27" t="s">
        <v>288</v>
      </c>
      <c r="C32" s="27" t="s">
        <v>38</v>
      </c>
      <c r="D32" s="27" t="s">
        <v>75</v>
      </c>
      <c r="E32" s="27" t="s">
        <v>289</v>
      </c>
      <c r="F32" s="27" t="s">
        <v>290</v>
      </c>
      <c r="G32" s="28">
        <v>3</v>
      </c>
      <c r="H32" s="27" t="s">
        <v>67</v>
      </c>
      <c r="I32" s="26" t="s">
        <v>112</v>
      </c>
      <c r="J32" s="27" t="s">
        <v>291</v>
      </c>
      <c r="K32" s="27" t="s">
        <v>41</v>
      </c>
      <c r="L32" s="27" t="s">
        <v>292</v>
      </c>
      <c r="M32" s="29">
        <v>13000</v>
      </c>
      <c r="N32" s="24">
        <f t="shared" si="0"/>
        <v>4680</v>
      </c>
      <c r="O32" s="25">
        <f t="shared" ref="O32" si="3">M32*5*12/100</f>
        <v>7800</v>
      </c>
      <c r="P32" s="10">
        <v>46311</v>
      </c>
      <c r="Q32" s="11">
        <v>0.468750000000001</v>
      </c>
    </row>
    <row r="33" spans="1:17" ht="61.5" customHeight="1" x14ac:dyDescent="0.2">
      <c r="A33" s="26">
        <v>29</v>
      </c>
      <c r="B33" s="27" t="s">
        <v>260</v>
      </c>
      <c r="C33" s="27" t="s">
        <v>38</v>
      </c>
      <c r="D33" s="27" t="s">
        <v>76</v>
      </c>
      <c r="E33" s="27" t="s">
        <v>64</v>
      </c>
      <c r="F33" s="27" t="s">
        <v>261</v>
      </c>
      <c r="G33" s="28"/>
      <c r="H33" s="27" t="s">
        <v>262</v>
      </c>
      <c r="I33" s="27" t="s">
        <v>263</v>
      </c>
      <c r="J33" s="27" t="s">
        <v>264</v>
      </c>
      <c r="K33" s="27" t="s">
        <v>265</v>
      </c>
      <c r="L33" s="27" t="s">
        <v>266</v>
      </c>
      <c r="M33" s="29">
        <v>30000</v>
      </c>
      <c r="N33" s="24">
        <f t="shared" si="0"/>
        <v>10800</v>
      </c>
      <c r="O33" s="25">
        <f t="shared" si="2"/>
        <v>72000</v>
      </c>
      <c r="P33" s="10">
        <v>46311</v>
      </c>
      <c r="Q33" s="11">
        <v>0.47222222222222299</v>
      </c>
    </row>
    <row r="34" spans="1:17" ht="37.5" customHeight="1" x14ac:dyDescent="0.2">
      <c r="A34" s="26">
        <v>30</v>
      </c>
      <c r="B34" s="27" t="s">
        <v>33</v>
      </c>
      <c r="C34" s="27" t="s">
        <v>38</v>
      </c>
      <c r="D34" s="27" t="s">
        <v>75</v>
      </c>
      <c r="E34" s="27" t="s">
        <v>63</v>
      </c>
      <c r="F34" s="27" t="s">
        <v>124</v>
      </c>
      <c r="G34" s="28">
        <v>112</v>
      </c>
      <c r="H34" s="27" t="s">
        <v>69</v>
      </c>
      <c r="I34" s="26" t="s">
        <v>72</v>
      </c>
      <c r="J34" s="27" t="s">
        <v>55</v>
      </c>
      <c r="K34" s="27" t="s">
        <v>56</v>
      </c>
      <c r="L34" s="27" t="s">
        <v>126</v>
      </c>
      <c r="M34" s="29">
        <v>7500</v>
      </c>
      <c r="N34" s="24">
        <f t="shared" si="0"/>
        <v>2700</v>
      </c>
      <c r="O34" s="25">
        <f t="shared" si="2"/>
        <v>18000</v>
      </c>
      <c r="P34" s="10">
        <v>46311</v>
      </c>
      <c r="Q34" s="11">
        <v>0.47569444444444597</v>
      </c>
    </row>
    <row r="35" spans="1:17" ht="39.75" customHeight="1" x14ac:dyDescent="0.2">
      <c r="A35" s="26">
        <v>31</v>
      </c>
      <c r="B35" s="27" t="s">
        <v>267</v>
      </c>
      <c r="C35" s="27" t="s">
        <v>38</v>
      </c>
      <c r="D35" s="27" t="s">
        <v>75</v>
      </c>
      <c r="E35" s="27" t="s">
        <v>63</v>
      </c>
      <c r="F35" s="27" t="s">
        <v>268</v>
      </c>
      <c r="G35" s="28">
        <v>110</v>
      </c>
      <c r="H35" s="27" t="s">
        <v>69</v>
      </c>
      <c r="I35" s="27" t="s">
        <v>72</v>
      </c>
      <c r="J35" s="27" t="s">
        <v>55</v>
      </c>
      <c r="K35" s="27" t="s">
        <v>56</v>
      </c>
      <c r="L35" s="27" t="s">
        <v>269</v>
      </c>
      <c r="M35" s="29">
        <v>7000</v>
      </c>
      <c r="N35" s="24">
        <f t="shared" si="0"/>
        <v>2520</v>
      </c>
      <c r="O35" s="25">
        <f t="shared" si="2"/>
        <v>16800</v>
      </c>
      <c r="P35" s="10">
        <v>46311</v>
      </c>
      <c r="Q35" s="11">
        <v>0.47916666666666802</v>
      </c>
    </row>
    <row r="36" spans="1:17" ht="51" customHeight="1" x14ac:dyDescent="0.2">
      <c r="A36" s="26">
        <v>32</v>
      </c>
      <c r="B36" s="27" t="s">
        <v>91</v>
      </c>
      <c r="C36" s="27" t="s">
        <v>38</v>
      </c>
      <c r="D36" s="27" t="s">
        <v>75</v>
      </c>
      <c r="E36" s="27" t="s">
        <v>63</v>
      </c>
      <c r="F36" s="27" t="s">
        <v>125</v>
      </c>
      <c r="G36" s="28">
        <v>109</v>
      </c>
      <c r="H36" s="27" t="s">
        <v>69</v>
      </c>
      <c r="I36" s="26" t="s">
        <v>72</v>
      </c>
      <c r="J36" s="27" t="s">
        <v>55</v>
      </c>
      <c r="K36" s="27" t="s">
        <v>56</v>
      </c>
      <c r="L36" s="27" t="s">
        <v>99</v>
      </c>
      <c r="M36" s="29">
        <v>5000</v>
      </c>
      <c r="N36" s="24">
        <f t="shared" si="0"/>
        <v>1800</v>
      </c>
      <c r="O36" s="25">
        <f t="shared" si="2"/>
        <v>12000</v>
      </c>
      <c r="P36" s="10">
        <v>46311</v>
      </c>
      <c r="Q36" s="11">
        <v>0.48263888888889001</v>
      </c>
    </row>
    <row r="37" spans="1:17" ht="52.5" customHeight="1" x14ac:dyDescent="0.2">
      <c r="A37" s="26">
        <v>33</v>
      </c>
      <c r="B37" s="27" t="s">
        <v>270</v>
      </c>
      <c r="C37" s="27" t="s">
        <v>38</v>
      </c>
      <c r="D37" s="27" t="s">
        <v>75</v>
      </c>
      <c r="E37" s="27" t="s">
        <v>63</v>
      </c>
      <c r="F37" s="27" t="s">
        <v>268</v>
      </c>
      <c r="G37" s="28">
        <v>108</v>
      </c>
      <c r="H37" s="27" t="s">
        <v>69</v>
      </c>
      <c r="I37" s="27" t="s">
        <v>72</v>
      </c>
      <c r="J37" s="27" t="s">
        <v>55</v>
      </c>
      <c r="K37" s="27" t="s">
        <v>56</v>
      </c>
      <c r="L37" s="27" t="s">
        <v>271</v>
      </c>
      <c r="M37" s="29">
        <v>13000</v>
      </c>
      <c r="N37" s="24">
        <f t="shared" si="0"/>
        <v>4680</v>
      </c>
      <c r="O37" s="25">
        <f t="shared" si="2"/>
        <v>31200</v>
      </c>
      <c r="P37" s="10">
        <v>46311</v>
      </c>
      <c r="Q37" s="11">
        <v>0.48611111111111199</v>
      </c>
    </row>
    <row r="38" spans="1:17" ht="162.75" customHeight="1" x14ac:dyDescent="0.2">
      <c r="A38" s="26">
        <v>34</v>
      </c>
      <c r="B38" s="27" t="s">
        <v>272</v>
      </c>
      <c r="C38" s="27" t="s">
        <v>38</v>
      </c>
      <c r="D38" s="27" t="s">
        <v>75</v>
      </c>
      <c r="E38" s="27" t="s">
        <v>63</v>
      </c>
      <c r="F38" s="27" t="s">
        <v>268</v>
      </c>
      <c r="G38" s="28" t="s">
        <v>273</v>
      </c>
      <c r="H38" s="27" t="s">
        <v>69</v>
      </c>
      <c r="I38" s="27" t="s">
        <v>72</v>
      </c>
      <c r="J38" s="27" t="s">
        <v>55</v>
      </c>
      <c r="K38" s="27" t="s">
        <v>56</v>
      </c>
      <c r="L38" s="27" t="s">
        <v>274</v>
      </c>
      <c r="M38" s="29">
        <v>150000</v>
      </c>
      <c r="N38" s="24">
        <f t="shared" si="0"/>
        <v>54000</v>
      </c>
      <c r="O38" s="25">
        <f t="shared" si="2"/>
        <v>360000</v>
      </c>
      <c r="P38" s="10">
        <v>46311</v>
      </c>
      <c r="Q38" s="11">
        <v>0.48958333333333498</v>
      </c>
    </row>
    <row r="39" spans="1:17" ht="37.5" customHeight="1" x14ac:dyDescent="0.2">
      <c r="A39" s="26">
        <v>35</v>
      </c>
      <c r="B39" s="27" t="s">
        <v>275</v>
      </c>
      <c r="C39" s="27" t="s">
        <v>38</v>
      </c>
      <c r="D39" s="27" t="s">
        <v>276</v>
      </c>
      <c r="E39" s="27" t="s">
        <v>277</v>
      </c>
      <c r="F39" s="27" t="s">
        <v>278</v>
      </c>
      <c r="G39" s="28">
        <v>1</v>
      </c>
      <c r="H39" s="27" t="s">
        <v>68</v>
      </c>
      <c r="I39" s="26" t="s">
        <v>68</v>
      </c>
      <c r="J39" s="27" t="s">
        <v>279</v>
      </c>
      <c r="K39" s="27" t="s">
        <v>56</v>
      </c>
      <c r="L39" s="27" t="s">
        <v>280</v>
      </c>
      <c r="M39" s="29">
        <v>2500</v>
      </c>
      <c r="N39" s="24">
        <f t="shared" si="0"/>
        <v>900</v>
      </c>
      <c r="O39" s="25">
        <f t="shared" si="2"/>
        <v>6000</v>
      </c>
      <c r="P39" s="10">
        <v>46311</v>
      </c>
      <c r="Q39" s="11">
        <v>0.49305555555555702</v>
      </c>
    </row>
    <row r="40" spans="1:17" ht="37.5" customHeight="1" x14ac:dyDescent="0.2">
      <c r="A40" s="26">
        <v>36</v>
      </c>
      <c r="B40" s="27" t="s">
        <v>281</v>
      </c>
      <c r="C40" s="27" t="s">
        <v>38</v>
      </c>
      <c r="D40" s="27" t="s">
        <v>276</v>
      </c>
      <c r="E40" s="27" t="s">
        <v>277</v>
      </c>
      <c r="F40" s="27" t="s">
        <v>278</v>
      </c>
      <c r="G40" s="28">
        <v>2</v>
      </c>
      <c r="H40" s="27" t="s">
        <v>68</v>
      </c>
      <c r="I40" s="26" t="s">
        <v>68</v>
      </c>
      <c r="J40" s="27" t="s">
        <v>279</v>
      </c>
      <c r="K40" s="27" t="s">
        <v>56</v>
      </c>
      <c r="L40" s="27" t="s">
        <v>282</v>
      </c>
      <c r="M40" s="29">
        <v>2500</v>
      </c>
      <c r="N40" s="24">
        <f t="shared" si="0"/>
        <v>900</v>
      </c>
      <c r="O40" s="25">
        <f t="shared" si="2"/>
        <v>6000</v>
      </c>
      <c r="P40" s="10">
        <v>46311</v>
      </c>
      <c r="Q40" s="11">
        <v>0.49652777777777901</v>
      </c>
    </row>
    <row r="41" spans="1:17" ht="37.5" customHeight="1" x14ac:dyDescent="0.2">
      <c r="A41" s="26">
        <v>37</v>
      </c>
      <c r="B41" s="27" t="s">
        <v>283</v>
      </c>
      <c r="C41" s="27" t="s">
        <v>38</v>
      </c>
      <c r="D41" s="27" t="s">
        <v>276</v>
      </c>
      <c r="E41" s="27" t="s">
        <v>277</v>
      </c>
      <c r="F41" s="27" t="s">
        <v>284</v>
      </c>
      <c r="G41" s="28">
        <v>3</v>
      </c>
      <c r="H41" s="27" t="s">
        <v>68</v>
      </c>
      <c r="I41" s="26" t="s">
        <v>68</v>
      </c>
      <c r="J41" s="27" t="s">
        <v>279</v>
      </c>
      <c r="K41" s="27" t="s">
        <v>45</v>
      </c>
      <c r="L41" s="27" t="s">
        <v>285</v>
      </c>
      <c r="M41" s="29">
        <v>1250</v>
      </c>
      <c r="N41" s="24">
        <f t="shared" si="0"/>
        <v>450</v>
      </c>
      <c r="O41" s="25">
        <f t="shared" si="2"/>
        <v>3000</v>
      </c>
      <c r="P41" s="10">
        <v>46311</v>
      </c>
      <c r="Q41" s="11">
        <v>0.500000000000002</v>
      </c>
    </row>
    <row r="42" spans="1:17" ht="37.5" customHeight="1" x14ac:dyDescent="0.2">
      <c r="A42" s="26">
        <v>38</v>
      </c>
      <c r="B42" s="27" t="s">
        <v>286</v>
      </c>
      <c r="C42" s="27" t="s">
        <v>38</v>
      </c>
      <c r="D42" s="27" t="s">
        <v>276</v>
      </c>
      <c r="E42" s="27" t="s">
        <v>277</v>
      </c>
      <c r="F42" s="27" t="s">
        <v>284</v>
      </c>
      <c r="G42" s="28">
        <v>5</v>
      </c>
      <c r="H42" s="27" t="s">
        <v>68</v>
      </c>
      <c r="I42" s="26" t="s">
        <v>68</v>
      </c>
      <c r="J42" s="27" t="s">
        <v>279</v>
      </c>
      <c r="K42" s="27" t="s">
        <v>45</v>
      </c>
      <c r="L42" s="27" t="s">
        <v>287</v>
      </c>
      <c r="M42" s="29">
        <v>1250</v>
      </c>
      <c r="N42" s="24">
        <f t="shared" si="0"/>
        <v>450</v>
      </c>
      <c r="O42" s="25">
        <f t="shared" si="2"/>
        <v>3000</v>
      </c>
      <c r="P42" s="10">
        <v>46311</v>
      </c>
      <c r="Q42" s="11">
        <v>0.50347222222222399</v>
      </c>
    </row>
    <row r="43" spans="1:17" ht="37.5" customHeight="1" x14ac:dyDescent="0.2">
      <c r="A43" s="26">
        <v>39</v>
      </c>
      <c r="B43" s="27" t="s">
        <v>35</v>
      </c>
      <c r="C43" s="27" t="s">
        <v>38</v>
      </c>
      <c r="D43" s="27" t="s">
        <v>78</v>
      </c>
      <c r="E43" s="27" t="s">
        <v>65</v>
      </c>
      <c r="F43" s="27" t="s">
        <v>123</v>
      </c>
      <c r="G43" s="28" t="s">
        <v>111</v>
      </c>
      <c r="H43" s="27" t="s">
        <v>68</v>
      </c>
      <c r="I43" s="26" t="s">
        <v>68</v>
      </c>
      <c r="J43" s="27" t="s">
        <v>57</v>
      </c>
      <c r="K43" s="27" t="s">
        <v>45</v>
      </c>
      <c r="L43" s="27" t="s">
        <v>131</v>
      </c>
      <c r="M43" s="29">
        <v>3000</v>
      </c>
      <c r="N43" s="24">
        <f t="shared" si="0"/>
        <v>1080</v>
      </c>
      <c r="O43" s="25">
        <f t="shared" si="2"/>
        <v>7200</v>
      </c>
      <c r="P43" s="10">
        <v>46311</v>
      </c>
      <c r="Q43" s="11">
        <v>0.50694444444444597</v>
      </c>
    </row>
    <row r="44" spans="1:17" ht="37.5" customHeight="1" x14ac:dyDescent="0.2">
      <c r="A44" s="26">
        <v>40</v>
      </c>
      <c r="B44" s="27" t="s">
        <v>34</v>
      </c>
      <c r="C44" s="27" t="s">
        <v>38</v>
      </c>
      <c r="D44" s="27" t="s">
        <v>76</v>
      </c>
      <c r="E44" s="27" t="s">
        <v>64</v>
      </c>
      <c r="F44" s="27" t="s">
        <v>116</v>
      </c>
      <c r="G44" s="28"/>
      <c r="H44" s="27" t="s">
        <v>71</v>
      </c>
      <c r="I44" s="26" t="s">
        <v>114</v>
      </c>
      <c r="J44" s="27"/>
      <c r="K44" s="27" t="s">
        <v>115</v>
      </c>
      <c r="L44" s="27" t="s">
        <v>80</v>
      </c>
      <c r="M44" s="29">
        <v>600</v>
      </c>
      <c r="N44" s="24">
        <f t="shared" si="0"/>
        <v>216</v>
      </c>
      <c r="O44" s="25">
        <f t="shared" si="2"/>
        <v>1440</v>
      </c>
      <c r="P44" s="10">
        <v>46311</v>
      </c>
      <c r="Q44" s="11">
        <v>0.51041666666666796</v>
      </c>
    </row>
    <row r="45" spans="1:17" ht="37.5" customHeight="1" x14ac:dyDescent="0.2">
      <c r="A45" s="26">
        <v>41</v>
      </c>
      <c r="B45" s="27" t="s">
        <v>82</v>
      </c>
      <c r="C45" s="27" t="s">
        <v>38</v>
      </c>
      <c r="D45" s="27" t="s">
        <v>76</v>
      </c>
      <c r="E45" s="27" t="s">
        <v>64</v>
      </c>
      <c r="F45" s="27" t="s">
        <v>118</v>
      </c>
      <c r="G45" s="28"/>
      <c r="H45" s="27" t="s">
        <v>71</v>
      </c>
      <c r="I45" s="26" t="s">
        <v>114</v>
      </c>
      <c r="J45" s="27"/>
      <c r="K45" s="27" t="s">
        <v>117</v>
      </c>
      <c r="L45" s="27" t="s">
        <v>128</v>
      </c>
      <c r="M45" s="29">
        <v>300</v>
      </c>
      <c r="N45" s="24">
        <f t="shared" si="0"/>
        <v>108</v>
      </c>
      <c r="O45" s="25">
        <f t="shared" si="2"/>
        <v>720</v>
      </c>
      <c r="P45" s="10">
        <v>46311</v>
      </c>
      <c r="Q45" s="11">
        <v>0.51388888888889095</v>
      </c>
    </row>
    <row r="46" spans="1:17" ht="37.5" customHeight="1" x14ac:dyDescent="0.2">
      <c r="A46" s="26">
        <v>42</v>
      </c>
      <c r="B46" s="27" t="s">
        <v>84</v>
      </c>
      <c r="C46" s="27" t="s">
        <v>38</v>
      </c>
      <c r="D46" s="27" t="s">
        <v>76</v>
      </c>
      <c r="E46" s="27" t="s">
        <v>64</v>
      </c>
      <c r="F46" s="27" t="s">
        <v>120</v>
      </c>
      <c r="G46" s="28"/>
      <c r="H46" s="27" t="s">
        <v>71</v>
      </c>
      <c r="I46" s="26" t="s">
        <v>114</v>
      </c>
      <c r="J46" s="27"/>
      <c r="K46" s="27" t="s">
        <v>119</v>
      </c>
      <c r="L46" s="27" t="s">
        <v>127</v>
      </c>
      <c r="M46" s="29">
        <v>1000</v>
      </c>
      <c r="N46" s="24">
        <f t="shared" si="0"/>
        <v>360</v>
      </c>
      <c r="O46" s="25">
        <f t="shared" si="2"/>
        <v>2400</v>
      </c>
      <c r="P46" s="10">
        <v>46311</v>
      </c>
      <c r="Q46" s="11">
        <v>0.51736111111111305</v>
      </c>
    </row>
    <row r="47" spans="1:17" ht="37.5" customHeight="1" x14ac:dyDescent="0.2">
      <c r="A47" s="26">
        <v>43</v>
      </c>
      <c r="B47" s="27" t="s">
        <v>83</v>
      </c>
      <c r="C47" s="27" t="s">
        <v>38</v>
      </c>
      <c r="D47" s="27" t="s">
        <v>76</v>
      </c>
      <c r="E47" s="27" t="s">
        <v>64</v>
      </c>
      <c r="F47" s="27" t="s">
        <v>122</v>
      </c>
      <c r="G47" s="28"/>
      <c r="H47" s="27" t="s">
        <v>71</v>
      </c>
      <c r="I47" s="26" t="s">
        <v>114</v>
      </c>
      <c r="J47" s="27"/>
      <c r="K47" s="27" t="s">
        <v>121</v>
      </c>
      <c r="L47" s="27" t="s">
        <v>108</v>
      </c>
      <c r="M47" s="29">
        <v>1000</v>
      </c>
      <c r="N47" s="24">
        <f t="shared" si="0"/>
        <v>360</v>
      </c>
      <c r="O47" s="25">
        <f t="shared" si="2"/>
        <v>2400</v>
      </c>
      <c r="P47" s="10">
        <v>46311</v>
      </c>
      <c r="Q47" s="11">
        <v>0.5625</v>
      </c>
    </row>
    <row r="48" spans="1:17" ht="37.5" customHeight="1" x14ac:dyDescent="0.2">
      <c r="A48" s="26">
        <v>44</v>
      </c>
      <c r="B48" s="27" t="s">
        <v>86</v>
      </c>
      <c r="C48" s="27" t="s">
        <v>38</v>
      </c>
      <c r="D48" s="27" t="s">
        <v>78</v>
      </c>
      <c r="E48" s="27" t="s">
        <v>97</v>
      </c>
      <c r="F48" s="27" t="s">
        <v>109</v>
      </c>
      <c r="G48" s="28"/>
      <c r="H48" s="27" t="s">
        <v>71</v>
      </c>
      <c r="I48" s="26" t="s">
        <v>114</v>
      </c>
      <c r="J48" s="27" t="s">
        <v>105</v>
      </c>
      <c r="K48" s="27" t="s">
        <v>103</v>
      </c>
      <c r="L48" s="27" t="s">
        <v>129</v>
      </c>
      <c r="M48" s="29">
        <v>1250</v>
      </c>
      <c r="N48" s="24">
        <f t="shared" si="0"/>
        <v>450</v>
      </c>
      <c r="O48" s="25">
        <f t="shared" si="2"/>
        <v>3000</v>
      </c>
      <c r="P48" s="10">
        <v>46311</v>
      </c>
      <c r="Q48" s="11">
        <v>0.56597222222222221</v>
      </c>
    </row>
    <row r="49" spans="1:17" ht="37.5" customHeight="1" x14ac:dyDescent="0.2">
      <c r="A49" s="26">
        <v>45</v>
      </c>
      <c r="B49" s="27" t="s">
        <v>85</v>
      </c>
      <c r="C49" s="27" t="s">
        <v>38</v>
      </c>
      <c r="D49" s="27" t="s">
        <v>78</v>
      </c>
      <c r="E49" s="27" t="s">
        <v>98</v>
      </c>
      <c r="F49" s="27" t="s">
        <v>110</v>
      </c>
      <c r="G49" s="28"/>
      <c r="H49" s="27" t="s">
        <v>71</v>
      </c>
      <c r="I49" s="26" t="s">
        <v>114</v>
      </c>
      <c r="J49" s="27" t="s">
        <v>104</v>
      </c>
      <c r="K49" s="27" t="s">
        <v>46</v>
      </c>
      <c r="L49" s="27" t="s">
        <v>130</v>
      </c>
      <c r="M49" s="29">
        <v>1550</v>
      </c>
      <c r="N49" s="24">
        <f t="shared" si="0"/>
        <v>558</v>
      </c>
      <c r="O49" s="25">
        <f t="shared" si="2"/>
        <v>3720</v>
      </c>
      <c r="P49" s="10">
        <v>46311</v>
      </c>
      <c r="Q49" s="11">
        <v>0.56944444444444442</v>
      </c>
    </row>
    <row r="50" spans="1:17" ht="37.5" customHeight="1" x14ac:dyDescent="0.2">
      <c r="A50" s="26">
        <v>46</v>
      </c>
      <c r="B50" s="27" t="s">
        <v>23</v>
      </c>
      <c r="C50" s="27" t="s">
        <v>37</v>
      </c>
      <c r="D50" s="27" t="s">
        <v>93</v>
      </c>
      <c r="E50" s="27" t="s">
        <v>96</v>
      </c>
      <c r="F50" s="27" t="s">
        <v>24</v>
      </c>
      <c r="G50" s="28"/>
      <c r="H50" s="27" t="s">
        <v>71</v>
      </c>
      <c r="I50" s="26" t="s">
        <v>114</v>
      </c>
      <c r="J50" s="27"/>
      <c r="K50" s="27" t="s">
        <v>102</v>
      </c>
      <c r="L50" s="27" t="s">
        <v>132</v>
      </c>
      <c r="M50" s="29">
        <v>150</v>
      </c>
      <c r="N50" s="24">
        <f t="shared" si="0"/>
        <v>54</v>
      </c>
      <c r="O50" s="25">
        <f t="shared" si="2"/>
        <v>360</v>
      </c>
      <c r="P50" s="10">
        <v>46311</v>
      </c>
      <c r="Q50" s="11">
        <v>0.57291666666666696</v>
      </c>
    </row>
    <row r="51" spans="1:17" ht="37.5" customHeight="1" x14ac:dyDescent="0.2">
      <c r="A51" s="26">
        <v>47</v>
      </c>
      <c r="B51" s="27" t="s">
        <v>81</v>
      </c>
      <c r="C51" s="27" t="s">
        <v>37</v>
      </c>
      <c r="D51" s="27" t="s">
        <v>93</v>
      </c>
      <c r="E51" s="27" t="s">
        <v>95</v>
      </c>
      <c r="F51" s="27" t="s">
        <v>222</v>
      </c>
      <c r="G51" s="28"/>
      <c r="H51" s="27" t="s">
        <v>71</v>
      </c>
      <c r="I51" s="26" t="s">
        <v>114</v>
      </c>
      <c r="J51" s="27"/>
      <c r="K51" s="27" t="s">
        <v>101</v>
      </c>
      <c r="L51" s="27" t="s">
        <v>133</v>
      </c>
      <c r="M51" s="29">
        <v>500</v>
      </c>
      <c r="N51" s="24">
        <f t="shared" si="0"/>
        <v>180</v>
      </c>
      <c r="O51" s="25">
        <f t="shared" si="2"/>
        <v>1200</v>
      </c>
      <c r="P51" s="10">
        <v>46311</v>
      </c>
      <c r="Q51" s="11">
        <v>0.57638888888888895</v>
      </c>
    </row>
    <row r="52" spans="1:17" ht="37.5" customHeight="1" x14ac:dyDescent="0.2">
      <c r="A52" s="26">
        <v>48</v>
      </c>
      <c r="B52" s="27" t="s">
        <v>22</v>
      </c>
      <c r="C52" s="27" t="s">
        <v>37</v>
      </c>
      <c r="D52" s="27" t="s">
        <v>75</v>
      </c>
      <c r="E52" s="27" t="s">
        <v>94</v>
      </c>
      <c r="F52" s="27" t="s">
        <v>141</v>
      </c>
      <c r="G52" s="28"/>
      <c r="H52" s="27" t="s">
        <v>68</v>
      </c>
      <c r="I52" s="26" t="s">
        <v>68</v>
      </c>
      <c r="J52" s="27" t="s">
        <v>100</v>
      </c>
      <c r="K52" s="27" t="s">
        <v>45</v>
      </c>
      <c r="L52" s="27" t="s">
        <v>131</v>
      </c>
      <c r="M52" s="29">
        <v>100</v>
      </c>
      <c r="N52" s="24">
        <f t="shared" si="0"/>
        <v>36</v>
      </c>
      <c r="O52" s="25">
        <f t="shared" si="2"/>
        <v>240</v>
      </c>
      <c r="P52" s="10">
        <v>46311</v>
      </c>
      <c r="Q52" s="11">
        <v>0.57986111111111105</v>
      </c>
    </row>
    <row r="53" spans="1:17" ht="37.5" customHeight="1" x14ac:dyDescent="0.2">
      <c r="A53" s="26">
        <v>49</v>
      </c>
      <c r="B53" s="27" t="s">
        <v>334</v>
      </c>
      <c r="C53" s="27" t="s">
        <v>36</v>
      </c>
      <c r="D53" s="27" t="s">
        <v>73</v>
      </c>
      <c r="E53" s="27" t="s">
        <v>335</v>
      </c>
      <c r="F53" s="27" t="s">
        <v>336</v>
      </c>
      <c r="G53" s="26"/>
      <c r="H53" s="27" t="s">
        <v>337</v>
      </c>
      <c r="I53" s="27" t="s">
        <v>338</v>
      </c>
      <c r="J53" s="27" t="s">
        <v>339</v>
      </c>
      <c r="K53" s="27" t="s">
        <v>53</v>
      </c>
      <c r="L53" s="27" t="s">
        <v>340</v>
      </c>
      <c r="M53" s="30">
        <v>20000</v>
      </c>
      <c r="N53" s="24">
        <f t="shared" si="0"/>
        <v>7200</v>
      </c>
      <c r="O53" s="25">
        <f t="shared" si="2"/>
        <v>48000</v>
      </c>
      <c r="P53" s="10">
        <v>46311</v>
      </c>
      <c r="Q53" s="11">
        <v>0.58680555555555503</v>
      </c>
    </row>
    <row r="54" spans="1:17" ht="37.5" customHeight="1" x14ac:dyDescent="0.2">
      <c r="A54" s="26">
        <v>50</v>
      </c>
      <c r="B54" s="27" t="s">
        <v>327</v>
      </c>
      <c r="C54" s="27" t="s">
        <v>36</v>
      </c>
      <c r="D54" s="27" t="s">
        <v>73</v>
      </c>
      <c r="E54" s="27" t="s">
        <v>61</v>
      </c>
      <c r="F54" s="27" t="s">
        <v>328</v>
      </c>
      <c r="G54" s="28">
        <v>14</v>
      </c>
      <c r="H54" s="27" t="s">
        <v>67</v>
      </c>
      <c r="I54" s="26" t="s">
        <v>112</v>
      </c>
      <c r="J54" s="27" t="s">
        <v>329</v>
      </c>
      <c r="K54" s="27" t="s">
        <v>40</v>
      </c>
      <c r="L54" s="27" t="s">
        <v>330</v>
      </c>
      <c r="M54" s="29">
        <v>26000</v>
      </c>
      <c r="N54" s="24">
        <f t="shared" si="0"/>
        <v>9360</v>
      </c>
      <c r="O54" s="25">
        <f t="shared" ref="O54:O55" si="4">M54*5*12/100</f>
        <v>15600</v>
      </c>
      <c r="P54" s="10">
        <v>46311</v>
      </c>
      <c r="Q54" s="11">
        <v>0.59027777777777801</v>
      </c>
    </row>
    <row r="55" spans="1:17" ht="37.5" customHeight="1" x14ac:dyDescent="0.2">
      <c r="A55" s="26">
        <v>51</v>
      </c>
      <c r="B55" s="27" t="s">
        <v>322</v>
      </c>
      <c r="C55" s="27" t="s">
        <v>36</v>
      </c>
      <c r="D55" s="27" t="s">
        <v>73</v>
      </c>
      <c r="E55" s="27" t="s">
        <v>73</v>
      </c>
      <c r="F55" s="27" t="s">
        <v>323</v>
      </c>
      <c r="G55" s="28">
        <v>17</v>
      </c>
      <c r="H55" s="27" t="s">
        <v>67</v>
      </c>
      <c r="I55" s="26" t="s">
        <v>112</v>
      </c>
      <c r="J55" s="27" t="s">
        <v>324</v>
      </c>
      <c r="K55" s="27" t="s">
        <v>47</v>
      </c>
      <c r="L55" s="27" t="s">
        <v>325</v>
      </c>
      <c r="M55" s="29">
        <v>27000</v>
      </c>
      <c r="N55" s="24">
        <f t="shared" si="0"/>
        <v>9720</v>
      </c>
      <c r="O55" s="25">
        <f t="shared" si="4"/>
        <v>16200</v>
      </c>
      <c r="P55" s="10">
        <v>46311</v>
      </c>
      <c r="Q55" s="11">
        <v>0.59375</v>
      </c>
    </row>
    <row r="56" spans="1:17" ht="68.25" customHeight="1" x14ac:dyDescent="0.2">
      <c r="A56" s="26">
        <v>52</v>
      </c>
      <c r="B56" s="27" t="s">
        <v>341</v>
      </c>
      <c r="C56" s="27" t="s">
        <v>36</v>
      </c>
      <c r="D56" s="27" t="s">
        <v>77</v>
      </c>
      <c r="E56" s="27" t="s">
        <v>342</v>
      </c>
      <c r="F56" s="27" t="s">
        <v>343</v>
      </c>
      <c r="G56" s="28">
        <v>10</v>
      </c>
      <c r="H56" s="27" t="s">
        <v>68</v>
      </c>
      <c r="I56" s="27" t="s">
        <v>68</v>
      </c>
      <c r="J56" s="27" t="s">
        <v>344</v>
      </c>
      <c r="K56" s="27" t="s">
        <v>45</v>
      </c>
      <c r="L56" s="27" t="s">
        <v>345</v>
      </c>
      <c r="M56" s="29">
        <v>29000</v>
      </c>
      <c r="N56" s="24">
        <f t="shared" si="0"/>
        <v>10440</v>
      </c>
      <c r="O56" s="25">
        <f t="shared" ref="O56:O75" si="5">M56*20*12/100</f>
        <v>69600</v>
      </c>
      <c r="P56" s="10">
        <v>46311</v>
      </c>
      <c r="Q56" s="11">
        <v>0.59722222222222199</v>
      </c>
    </row>
    <row r="57" spans="1:17" ht="68.25" customHeight="1" x14ac:dyDescent="0.2">
      <c r="A57" s="26">
        <v>53</v>
      </c>
      <c r="B57" s="27" t="s">
        <v>175</v>
      </c>
      <c r="C57" s="27" t="s">
        <v>36</v>
      </c>
      <c r="D57" s="27" t="s">
        <v>73</v>
      </c>
      <c r="E57" s="27" t="s">
        <v>61</v>
      </c>
      <c r="F57" s="27" t="s">
        <v>176</v>
      </c>
      <c r="G57" s="28">
        <v>13</v>
      </c>
      <c r="H57" s="27" t="s">
        <v>68</v>
      </c>
      <c r="I57" s="26" t="s">
        <v>177</v>
      </c>
      <c r="J57" s="27" t="s">
        <v>178</v>
      </c>
      <c r="K57" s="27" t="s">
        <v>49</v>
      </c>
      <c r="L57" s="27" t="s">
        <v>326</v>
      </c>
      <c r="M57" s="29">
        <v>70000</v>
      </c>
      <c r="N57" s="24">
        <f t="shared" si="0"/>
        <v>25200</v>
      </c>
      <c r="O57" s="25">
        <f t="shared" si="5"/>
        <v>168000</v>
      </c>
      <c r="P57" s="10">
        <v>46311</v>
      </c>
      <c r="Q57" s="11">
        <v>0.60069444444444398</v>
      </c>
    </row>
    <row r="58" spans="1:17" ht="68.25" customHeight="1" x14ac:dyDescent="0.2">
      <c r="A58" s="26">
        <v>54</v>
      </c>
      <c r="B58" s="27" t="s">
        <v>193</v>
      </c>
      <c r="C58" s="27" t="s">
        <v>36</v>
      </c>
      <c r="D58" s="27" t="s">
        <v>77</v>
      </c>
      <c r="E58" s="27" t="s">
        <v>66</v>
      </c>
      <c r="F58" s="27" t="s">
        <v>194</v>
      </c>
      <c r="G58" s="28"/>
      <c r="H58" s="31" t="s">
        <v>113</v>
      </c>
      <c r="I58" s="26" t="s">
        <v>195</v>
      </c>
      <c r="J58" s="27" t="s">
        <v>196</v>
      </c>
      <c r="K58" s="27" t="s">
        <v>45</v>
      </c>
      <c r="L58" s="27" t="s">
        <v>197</v>
      </c>
      <c r="M58" s="29">
        <v>1080</v>
      </c>
      <c r="N58" s="24">
        <f t="shared" si="0"/>
        <v>388.8</v>
      </c>
      <c r="O58" s="25">
        <f t="shared" si="5"/>
        <v>2592</v>
      </c>
      <c r="P58" s="10">
        <v>46311</v>
      </c>
      <c r="Q58" s="11">
        <v>0.60416666666666696</v>
      </c>
    </row>
    <row r="59" spans="1:17" ht="68.25" customHeight="1" x14ac:dyDescent="0.2">
      <c r="A59" s="26">
        <v>55</v>
      </c>
      <c r="B59" s="27" t="s">
        <v>236</v>
      </c>
      <c r="C59" s="27" t="s">
        <v>36</v>
      </c>
      <c r="D59" s="27" t="s">
        <v>92</v>
      </c>
      <c r="E59" s="27" t="s">
        <v>237</v>
      </c>
      <c r="F59" s="27" t="s">
        <v>238</v>
      </c>
      <c r="G59" s="28"/>
      <c r="H59" s="27" t="s">
        <v>71</v>
      </c>
      <c r="I59" s="26" t="s">
        <v>114</v>
      </c>
      <c r="J59" s="27" t="s">
        <v>239</v>
      </c>
      <c r="K59" s="27" t="s">
        <v>240</v>
      </c>
      <c r="L59" s="27" t="s">
        <v>241</v>
      </c>
      <c r="M59" s="29">
        <v>1300</v>
      </c>
      <c r="N59" s="24">
        <f t="shared" si="0"/>
        <v>468</v>
      </c>
      <c r="O59" s="25">
        <f t="shared" si="5"/>
        <v>3120</v>
      </c>
      <c r="P59" s="10">
        <v>46311</v>
      </c>
      <c r="Q59" s="11">
        <v>0.60763888888888895</v>
      </c>
    </row>
    <row r="60" spans="1:17" ht="68.25" customHeight="1" x14ac:dyDescent="0.2">
      <c r="A60" s="26">
        <v>56</v>
      </c>
      <c r="B60" s="27" t="s">
        <v>242</v>
      </c>
      <c r="C60" s="27" t="s">
        <v>36</v>
      </c>
      <c r="D60" s="27" t="s">
        <v>92</v>
      </c>
      <c r="E60" s="27" t="s">
        <v>237</v>
      </c>
      <c r="F60" s="27" t="s">
        <v>243</v>
      </c>
      <c r="G60" s="28"/>
      <c r="H60" s="27" t="s">
        <v>71</v>
      </c>
      <c r="I60" s="26" t="s">
        <v>114</v>
      </c>
      <c r="J60" s="27" t="s">
        <v>244</v>
      </c>
      <c r="K60" s="27" t="s">
        <v>245</v>
      </c>
      <c r="L60" s="27" t="s">
        <v>246</v>
      </c>
      <c r="M60" s="29">
        <v>1500</v>
      </c>
      <c r="N60" s="24">
        <f t="shared" si="0"/>
        <v>540</v>
      </c>
      <c r="O60" s="25">
        <f t="shared" si="5"/>
        <v>3600</v>
      </c>
      <c r="P60" s="10">
        <v>46311</v>
      </c>
      <c r="Q60" s="11">
        <v>0.61111111111111105</v>
      </c>
    </row>
    <row r="61" spans="1:17" ht="68.25" customHeight="1" x14ac:dyDescent="0.2">
      <c r="A61" s="26">
        <v>57</v>
      </c>
      <c r="B61" s="27" t="s">
        <v>293</v>
      </c>
      <c r="C61" s="27" t="s">
        <v>36</v>
      </c>
      <c r="D61" s="27" t="s">
        <v>294</v>
      </c>
      <c r="E61" s="27" t="s">
        <v>295</v>
      </c>
      <c r="F61" s="27" t="s">
        <v>296</v>
      </c>
      <c r="G61" s="28"/>
      <c r="H61" s="27" t="s">
        <v>71</v>
      </c>
      <c r="I61" s="26" t="s">
        <v>114</v>
      </c>
      <c r="J61" s="27" t="s">
        <v>297</v>
      </c>
      <c r="K61" s="27" t="s">
        <v>298</v>
      </c>
      <c r="L61" s="27" t="s">
        <v>299</v>
      </c>
      <c r="M61" s="29">
        <v>1500</v>
      </c>
      <c r="N61" s="24">
        <f t="shared" si="0"/>
        <v>540</v>
      </c>
      <c r="O61" s="25">
        <f t="shared" si="5"/>
        <v>3600</v>
      </c>
      <c r="P61" s="10">
        <v>46311</v>
      </c>
      <c r="Q61" s="11">
        <v>0.61458333333333304</v>
      </c>
    </row>
    <row r="62" spans="1:17" ht="37.5" customHeight="1" x14ac:dyDescent="0.2">
      <c r="A62" s="26">
        <v>58</v>
      </c>
      <c r="B62" s="27" t="s">
        <v>300</v>
      </c>
      <c r="C62" s="27" t="s">
        <v>36</v>
      </c>
      <c r="D62" s="27" t="s">
        <v>294</v>
      </c>
      <c r="E62" s="27" t="s">
        <v>295</v>
      </c>
      <c r="F62" s="27" t="s">
        <v>301</v>
      </c>
      <c r="G62" s="28"/>
      <c r="H62" s="27" t="s">
        <v>71</v>
      </c>
      <c r="I62" s="26" t="s">
        <v>114</v>
      </c>
      <c r="J62" s="27" t="s">
        <v>302</v>
      </c>
      <c r="K62" s="27" t="s">
        <v>58</v>
      </c>
      <c r="L62" s="27" t="s">
        <v>303</v>
      </c>
      <c r="M62" s="29">
        <v>750</v>
      </c>
      <c r="N62" s="24">
        <f t="shared" si="0"/>
        <v>270</v>
      </c>
      <c r="O62" s="25">
        <f t="shared" si="5"/>
        <v>1800</v>
      </c>
      <c r="P62" s="10">
        <v>46311</v>
      </c>
      <c r="Q62" s="11">
        <v>0.61805555555555503</v>
      </c>
    </row>
    <row r="63" spans="1:17" ht="37.5" customHeight="1" x14ac:dyDescent="0.2">
      <c r="A63" s="26">
        <v>59</v>
      </c>
      <c r="B63" s="27" t="s">
        <v>304</v>
      </c>
      <c r="C63" s="27" t="s">
        <v>36</v>
      </c>
      <c r="D63" s="27" t="s">
        <v>294</v>
      </c>
      <c r="E63" s="27" t="s">
        <v>295</v>
      </c>
      <c r="F63" s="27" t="s">
        <v>305</v>
      </c>
      <c r="G63" s="28"/>
      <c r="H63" s="27" t="s">
        <v>71</v>
      </c>
      <c r="I63" s="26" t="s">
        <v>114</v>
      </c>
      <c r="J63" s="27" t="s">
        <v>302</v>
      </c>
      <c r="K63" s="27" t="s">
        <v>201</v>
      </c>
      <c r="L63" s="27" t="s">
        <v>306</v>
      </c>
      <c r="M63" s="29">
        <v>1000</v>
      </c>
      <c r="N63" s="24">
        <f t="shared" si="0"/>
        <v>360</v>
      </c>
      <c r="O63" s="25">
        <f t="shared" si="5"/>
        <v>2400</v>
      </c>
      <c r="P63" s="10">
        <v>46311</v>
      </c>
      <c r="Q63" s="11">
        <v>0.62152777777777801</v>
      </c>
    </row>
    <row r="64" spans="1:17" ht="37.5" customHeight="1" x14ac:dyDescent="0.2">
      <c r="A64" s="26">
        <v>60</v>
      </c>
      <c r="B64" s="27" t="s">
        <v>307</v>
      </c>
      <c r="C64" s="27" t="s">
        <v>36</v>
      </c>
      <c r="D64" s="27" t="s">
        <v>294</v>
      </c>
      <c r="E64" s="27" t="s">
        <v>295</v>
      </c>
      <c r="F64" s="27" t="s">
        <v>308</v>
      </c>
      <c r="G64" s="28"/>
      <c r="H64" s="27" t="s">
        <v>71</v>
      </c>
      <c r="I64" s="26" t="s">
        <v>114</v>
      </c>
      <c r="J64" s="27" t="s">
        <v>309</v>
      </c>
      <c r="K64" s="27" t="s">
        <v>310</v>
      </c>
      <c r="L64" s="27" t="s">
        <v>311</v>
      </c>
      <c r="M64" s="29">
        <v>1250</v>
      </c>
      <c r="N64" s="24">
        <f t="shared" si="0"/>
        <v>450</v>
      </c>
      <c r="O64" s="25">
        <f t="shared" si="5"/>
        <v>3000</v>
      </c>
      <c r="P64" s="10">
        <v>46311</v>
      </c>
      <c r="Q64" s="11">
        <v>0.625</v>
      </c>
    </row>
    <row r="65" spans="1:17" ht="37.5" customHeight="1" x14ac:dyDescent="0.2">
      <c r="A65" s="26">
        <v>61</v>
      </c>
      <c r="B65" s="27" t="s">
        <v>312</v>
      </c>
      <c r="C65" s="27" t="s">
        <v>36</v>
      </c>
      <c r="D65" s="27" t="s">
        <v>294</v>
      </c>
      <c r="E65" s="27" t="s">
        <v>295</v>
      </c>
      <c r="F65" s="27" t="s">
        <v>313</v>
      </c>
      <c r="G65" s="28"/>
      <c r="H65" s="27" t="s">
        <v>71</v>
      </c>
      <c r="I65" s="26" t="s">
        <v>114</v>
      </c>
      <c r="J65" s="27" t="s">
        <v>314</v>
      </c>
      <c r="K65" s="27" t="s">
        <v>58</v>
      </c>
      <c r="L65" s="27" t="s">
        <v>315</v>
      </c>
      <c r="M65" s="29">
        <v>5000</v>
      </c>
      <c r="N65" s="24">
        <f t="shared" si="0"/>
        <v>1800</v>
      </c>
      <c r="O65" s="25">
        <f t="shared" si="5"/>
        <v>12000</v>
      </c>
      <c r="P65" s="10">
        <v>46311</v>
      </c>
      <c r="Q65" s="11">
        <v>0.62847222222222199</v>
      </c>
    </row>
    <row r="66" spans="1:17" ht="37.5" customHeight="1" x14ac:dyDescent="0.2">
      <c r="A66" s="26">
        <v>62</v>
      </c>
      <c r="B66" s="27" t="s">
        <v>331</v>
      </c>
      <c r="C66" s="27" t="s">
        <v>36</v>
      </c>
      <c r="D66" s="27" t="s">
        <v>294</v>
      </c>
      <c r="E66" s="27" t="s">
        <v>316</v>
      </c>
      <c r="F66" s="27" t="s">
        <v>346</v>
      </c>
      <c r="G66" s="28"/>
      <c r="H66" s="27" t="s">
        <v>71</v>
      </c>
      <c r="I66" s="26" t="s">
        <v>114</v>
      </c>
      <c r="J66" s="27" t="s">
        <v>332</v>
      </c>
      <c r="K66" s="27" t="s">
        <v>53</v>
      </c>
      <c r="L66" s="27" t="s">
        <v>333</v>
      </c>
      <c r="M66" s="29">
        <v>21000</v>
      </c>
      <c r="N66" s="24">
        <f t="shared" si="0"/>
        <v>7560</v>
      </c>
      <c r="O66" s="25">
        <f t="shared" si="5"/>
        <v>50400</v>
      </c>
      <c r="P66" s="10">
        <v>46311</v>
      </c>
      <c r="Q66" s="11">
        <v>0.63194444444444398</v>
      </c>
    </row>
    <row r="67" spans="1:17" ht="37.5" customHeight="1" x14ac:dyDescent="0.2">
      <c r="A67" s="26">
        <v>63</v>
      </c>
      <c r="B67" s="27" t="s">
        <v>347</v>
      </c>
      <c r="C67" s="27" t="s">
        <v>38</v>
      </c>
      <c r="D67" s="27" t="s">
        <v>348</v>
      </c>
      <c r="E67" s="27" t="s">
        <v>349</v>
      </c>
      <c r="F67" s="27" t="s">
        <v>350</v>
      </c>
      <c r="G67" s="28"/>
      <c r="H67" s="27" t="s">
        <v>71</v>
      </c>
      <c r="I67" s="26" t="s">
        <v>114</v>
      </c>
      <c r="J67" s="27" t="s">
        <v>351</v>
      </c>
      <c r="K67" s="27" t="s">
        <v>51</v>
      </c>
      <c r="L67" s="27" t="s">
        <v>352</v>
      </c>
      <c r="M67" s="29">
        <v>3250</v>
      </c>
      <c r="N67" s="24">
        <f t="shared" si="0"/>
        <v>1170</v>
      </c>
      <c r="O67" s="25">
        <f t="shared" si="5"/>
        <v>7800</v>
      </c>
      <c r="P67" s="10">
        <v>46311</v>
      </c>
      <c r="Q67" s="11">
        <v>0.63541666666666596</v>
      </c>
    </row>
    <row r="68" spans="1:17" ht="37.5" customHeight="1" x14ac:dyDescent="0.2">
      <c r="A68" s="26">
        <v>64</v>
      </c>
      <c r="B68" s="27" t="s">
        <v>353</v>
      </c>
      <c r="C68" s="27" t="s">
        <v>38</v>
      </c>
      <c r="D68" s="27" t="s">
        <v>354</v>
      </c>
      <c r="E68" s="27" t="s">
        <v>355</v>
      </c>
      <c r="F68" s="27" t="s">
        <v>356</v>
      </c>
      <c r="G68" s="28"/>
      <c r="H68" s="27" t="s">
        <v>71</v>
      </c>
      <c r="I68" s="26" t="s">
        <v>114</v>
      </c>
      <c r="J68" s="27" t="s">
        <v>357</v>
      </c>
      <c r="K68" s="27" t="s">
        <v>358</v>
      </c>
      <c r="L68" s="27" t="s">
        <v>359</v>
      </c>
      <c r="M68" s="29">
        <v>8050</v>
      </c>
      <c r="N68" s="24">
        <f t="shared" si="0"/>
        <v>2898</v>
      </c>
      <c r="O68" s="25">
        <f t="shared" si="5"/>
        <v>19320</v>
      </c>
      <c r="P68" s="10">
        <v>46311</v>
      </c>
      <c r="Q68" s="11">
        <v>0.63888888888888895</v>
      </c>
    </row>
    <row r="69" spans="1:17" ht="37.5" customHeight="1" x14ac:dyDescent="0.2">
      <c r="A69" s="26">
        <v>65</v>
      </c>
      <c r="B69" s="27" t="s">
        <v>198</v>
      </c>
      <c r="C69" s="27" t="s">
        <v>37</v>
      </c>
      <c r="D69" s="27" t="s">
        <v>74</v>
      </c>
      <c r="E69" s="27" t="s">
        <v>62</v>
      </c>
      <c r="F69" s="27" t="s">
        <v>199</v>
      </c>
      <c r="G69" s="28"/>
      <c r="H69" s="27" t="s">
        <v>71</v>
      </c>
      <c r="I69" s="26" t="s">
        <v>114</v>
      </c>
      <c r="J69" s="27" t="s">
        <v>200</v>
      </c>
      <c r="K69" s="27" t="s">
        <v>201</v>
      </c>
      <c r="L69" s="27" t="s">
        <v>202</v>
      </c>
      <c r="M69" s="29">
        <v>3000</v>
      </c>
      <c r="N69" s="24">
        <f t="shared" ref="N69:N75" si="6">M69*3*12/100</f>
        <v>1080</v>
      </c>
      <c r="O69" s="25">
        <f t="shared" si="5"/>
        <v>7200</v>
      </c>
      <c r="P69" s="10">
        <v>46311</v>
      </c>
      <c r="Q69" s="11">
        <v>0.64236111111111105</v>
      </c>
    </row>
    <row r="70" spans="1:17" ht="37.5" customHeight="1" x14ac:dyDescent="0.2">
      <c r="A70" s="26">
        <v>66</v>
      </c>
      <c r="B70" s="27" t="s">
        <v>203</v>
      </c>
      <c r="C70" s="27" t="s">
        <v>37</v>
      </c>
      <c r="D70" s="27" t="s">
        <v>74</v>
      </c>
      <c r="E70" s="27" t="s">
        <v>62</v>
      </c>
      <c r="F70" s="27" t="s">
        <v>204</v>
      </c>
      <c r="G70" s="28"/>
      <c r="H70" s="27" t="s">
        <v>71</v>
      </c>
      <c r="I70" s="26" t="s">
        <v>114</v>
      </c>
      <c r="J70" s="27" t="s">
        <v>205</v>
      </c>
      <c r="K70" s="27" t="s">
        <v>206</v>
      </c>
      <c r="L70" s="27" t="s">
        <v>207</v>
      </c>
      <c r="M70" s="29">
        <v>5000</v>
      </c>
      <c r="N70" s="24">
        <f t="shared" si="6"/>
        <v>1800</v>
      </c>
      <c r="O70" s="25">
        <f t="shared" si="5"/>
        <v>12000</v>
      </c>
      <c r="P70" s="10">
        <v>46311</v>
      </c>
      <c r="Q70" s="11">
        <v>0.64583333333333304</v>
      </c>
    </row>
    <row r="71" spans="1:17" ht="37.5" customHeight="1" x14ac:dyDescent="0.2">
      <c r="A71" s="26">
        <v>67</v>
      </c>
      <c r="B71" s="27" t="s">
        <v>208</v>
      </c>
      <c r="C71" s="27" t="s">
        <v>37</v>
      </c>
      <c r="D71" s="27" t="s">
        <v>74</v>
      </c>
      <c r="E71" s="27" t="s">
        <v>209</v>
      </c>
      <c r="F71" s="27" t="s">
        <v>210</v>
      </c>
      <c r="G71" s="28"/>
      <c r="H71" s="27" t="s">
        <v>71</v>
      </c>
      <c r="I71" s="26" t="s">
        <v>114</v>
      </c>
      <c r="J71" s="27" t="s">
        <v>211</v>
      </c>
      <c r="K71" s="27" t="s">
        <v>51</v>
      </c>
      <c r="L71" s="27" t="s">
        <v>212</v>
      </c>
      <c r="M71" s="29">
        <v>3000</v>
      </c>
      <c r="N71" s="24">
        <f t="shared" si="6"/>
        <v>1080</v>
      </c>
      <c r="O71" s="25">
        <f t="shared" si="5"/>
        <v>7200</v>
      </c>
      <c r="P71" s="10">
        <v>46311</v>
      </c>
      <c r="Q71" s="11">
        <v>0.64930555555555503</v>
      </c>
    </row>
    <row r="72" spans="1:17" ht="37.5" customHeight="1" x14ac:dyDescent="0.2">
      <c r="A72" s="26">
        <v>68</v>
      </c>
      <c r="B72" s="27" t="s">
        <v>213</v>
      </c>
      <c r="C72" s="27" t="s">
        <v>37</v>
      </c>
      <c r="D72" s="27" t="s">
        <v>74</v>
      </c>
      <c r="E72" s="27" t="s">
        <v>209</v>
      </c>
      <c r="F72" s="27" t="s">
        <v>214</v>
      </c>
      <c r="G72" s="28"/>
      <c r="H72" s="27" t="s">
        <v>71</v>
      </c>
      <c r="I72" s="26" t="s">
        <v>114</v>
      </c>
      <c r="J72" s="27" t="s">
        <v>215</v>
      </c>
      <c r="K72" s="27" t="s">
        <v>103</v>
      </c>
      <c r="L72" s="27" t="s">
        <v>216</v>
      </c>
      <c r="M72" s="29">
        <v>6000</v>
      </c>
      <c r="N72" s="24">
        <f t="shared" si="6"/>
        <v>2160</v>
      </c>
      <c r="O72" s="25">
        <f t="shared" si="5"/>
        <v>14400</v>
      </c>
      <c r="P72" s="10">
        <v>46311</v>
      </c>
      <c r="Q72" s="11">
        <v>0.65277777777777701</v>
      </c>
    </row>
    <row r="73" spans="1:17" ht="68.25" customHeight="1" x14ac:dyDescent="0.2">
      <c r="A73" s="26">
        <v>69</v>
      </c>
      <c r="B73" s="27" t="s">
        <v>217</v>
      </c>
      <c r="C73" s="27" t="s">
        <v>37</v>
      </c>
      <c r="D73" s="27" t="s">
        <v>74</v>
      </c>
      <c r="E73" s="27" t="s">
        <v>218</v>
      </c>
      <c r="F73" s="27" t="s">
        <v>219</v>
      </c>
      <c r="G73" s="28"/>
      <c r="H73" s="27" t="s">
        <v>71</v>
      </c>
      <c r="I73" s="26" t="s">
        <v>114</v>
      </c>
      <c r="J73" s="27" t="s">
        <v>220</v>
      </c>
      <c r="K73" s="27" t="s">
        <v>43</v>
      </c>
      <c r="L73" s="27" t="s">
        <v>221</v>
      </c>
      <c r="M73" s="29">
        <v>500</v>
      </c>
      <c r="N73" s="24">
        <f t="shared" si="6"/>
        <v>180</v>
      </c>
      <c r="O73" s="25">
        <f t="shared" si="5"/>
        <v>1200</v>
      </c>
      <c r="P73" s="10">
        <v>46311</v>
      </c>
      <c r="Q73" s="11">
        <v>0.65625</v>
      </c>
    </row>
    <row r="74" spans="1:17" ht="68.25" customHeight="1" x14ac:dyDescent="0.2">
      <c r="A74" s="26">
        <v>70</v>
      </c>
      <c r="B74" s="27" t="s">
        <v>223</v>
      </c>
      <c r="C74" s="27" t="s">
        <v>37</v>
      </c>
      <c r="D74" s="27" t="s">
        <v>75</v>
      </c>
      <c r="E74" s="27" t="s">
        <v>224</v>
      </c>
      <c r="F74" s="27" t="s">
        <v>225</v>
      </c>
      <c r="G74" s="28"/>
      <c r="H74" s="27" t="s">
        <v>71</v>
      </c>
      <c r="I74" s="26" t="s">
        <v>114</v>
      </c>
      <c r="J74" s="27"/>
      <c r="K74" s="27" t="s">
        <v>226</v>
      </c>
      <c r="L74" s="27" t="s">
        <v>227</v>
      </c>
      <c r="M74" s="29">
        <v>8000</v>
      </c>
      <c r="N74" s="24">
        <f t="shared" si="6"/>
        <v>2880</v>
      </c>
      <c r="O74" s="25">
        <f t="shared" si="5"/>
        <v>19200</v>
      </c>
      <c r="P74" s="10">
        <v>46311</v>
      </c>
      <c r="Q74" s="11">
        <v>0.65972222222222199</v>
      </c>
    </row>
    <row r="75" spans="1:17" ht="68.25" customHeight="1" x14ac:dyDescent="0.2">
      <c r="A75" s="26">
        <v>71</v>
      </c>
      <c r="B75" s="27" t="s">
        <v>228</v>
      </c>
      <c r="C75" s="27" t="s">
        <v>37</v>
      </c>
      <c r="D75" s="27" t="s">
        <v>75</v>
      </c>
      <c r="E75" s="27" t="s">
        <v>224</v>
      </c>
      <c r="F75" s="27" t="s">
        <v>229</v>
      </c>
      <c r="G75" s="28"/>
      <c r="H75" s="27" t="s">
        <v>71</v>
      </c>
      <c r="I75" s="26" t="s">
        <v>114</v>
      </c>
      <c r="J75" s="27"/>
      <c r="K75" s="27" t="s">
        <v>230</v>
      </c>
      <c r="L75" s="27" t="s">
        <v>231</v>
      </c>
      <c r="M75" s="29">
        <v>26000</v>
      </c>
      <c r="N75" s="24">
        <f t="shared" si="6"/>
        <v>9360</v>
      </c>
      <c r="O75" s="25">
        <f t="shared" si="5"/>
        <v>62400</v>
      </c>
      <c r="P75" s="10">
        <v>46311</v>
      </c>
      <c r="Q75" s="11">
        <v>0.66319444444444398</v>
      </c>
    </row>
    <row r="76" spans="1:17" ht="68.25" customHeight="1" x14ac:dyDescent="0.2">
      <c r="A76" s="26">
        <v>72</v>
      </c>
      <c r="B76" s="27" t="s">
        <v>232</v>
      </c>
      <c r="C76" s="27" t="s">
        <v>37</v>
      </c>
      <c r="D76" s="27" t="s">
        <v>75</v>
      </c>
      <c r="E76" s="27" t="s">
        <v>224</v>
      </c>
      <c r="F76" s="27" t="s">
        <v>233</v>
      </c>
      <c r="G76" s="28"/>
      <c r="H76" s="27" t="s">
        <v>71</v>
      </c>
      <c r="I76" s="26" t="s">
        <v>114</v>
      </c>
      <c r="J76" s="27"/>
      <c r="K76" s="27" t="s">
        <v>234</v>
      </c>
      <c r="L76" s="27" t="s">
        <v>235</v>
      </c>
      <c r="M76" s="29">
        <v>20000</v>
      </c>
      <c r="N76" s="24">
        <f t="shared" ref="N76:N77" si="7">M76*3*12/100</f>
        <v>7200</v>
      </c>
      <c r="O76" s="25">
        <f t="shared" ref="O76:O77" si="8">M76*20*12/100</f>
        <v>48000</v>
      </c>
      <c r="P76" s="10">
        <v>46311</v>
      </c>
      <c r="Q76" s="11">
        <v>0.66666666666666596</v>
      </c>
    </row>
    <row r="77" spans="1:17" ht="99.75" customHeight="1" x14ac:dyDescent="0.2">
      <c r="A77" s="26">
        <v>73</v>
      </c>
      <c r="B77" s="27" t="s">
        <v>317</v>
      </c>
      <c r="C77" s="27" t="s">
        <v>36</v>
      </c>
      <c r="D77" s="27" t="s">
        <v>73</v>
      </c>
      <c r="E77" s="27" t="s">
        <v>318</v>
      </c>
      <c r="F77" s="27" t="s">
        <v>319</v>
      </c>
      <c r="G77" s="28" t="s">
        <v>320</v>
      </c>
      <c r="H77" s="27" t="s">
        <v>68</v>
      </c>
      <c r="I77" s="26" t="s">
        <v>68</v>
      </c>
      <c r="J77" s="27">
        <v>12595</v>
      </c>
      <c r="K77" s="27">
        <v>1</v>
      </c>
      <c r="L77" s="27" t="s">
        <v>321</v>
      </c>
      <c r="M77" s="29">
        <v>46000</v>
      </c>
      <c r="N77" s="24">
        <f t="shared" si="7"/>
        <v>16560</v>
      </c>
      <c r="O77" s="25">
        <f t="shared" si="8"/>
        <v>110400</v>
      </c>
      <c r="P77" s="10">
        <v>46311</v>
      </c>
      <c r="Q77" s="11">
        <v>0.67361111111111116</v>
      </c>
    </row>
    <row r="78" spans="1:17" ht="68.25" customHeight="1" x14ac:dyDescent="0.2">
      <c r="A78" s="36" t="s">
        <v>373</v>
      </c>
      <c r="B78" s="36"/>
      <c r="C78" s="36"/>
      <c r="D78" s="36"/>
      <c r="E78" s="36"/>
      <c r="F78" s="36"/>
      <c r="G78" s="36"/>
      <c r="H78" s="36"/>
      <c r="I78" s="36"/>
      <c r="J78" s="36"/>
      <c r="K78" s="36"/>
      <c r="L78" s="36"/>
      <c r="M78" s="36"/>
      <c r="N78" s="36"/>
      <c r="O78" s="36"/>
      <c r="P78" s="36"/>
      <c r="Q78" s="36"/>
    </row>
    <row r="79" spans="1:17" ht="68.25" customHeight="1" x14ac:dyDescent="0.2">
      <c r="A79" s="37" t="s">
        <v>376</v>
      </c>
      <c r="B79" s="37"/>
      <c r="C79" s="37"/>
      <c r="D79" s="37"/>
      <c r="E79" s="37"/>
      <c r="F79" s="37"/>
      <c r="G79" s="37"/>
      <c r="H79" s="37"/>
      <c r="I79" s="37"/>
      <c r="J79" s="37"/>
      <c r="K79" s="37"/>
      <c r="L79" s="37"/>
      <c r="M79" s="37"/>
      <c r="N79" s="37"/>
      <c r="O79" s="37"/>
      <c r="P79" s="37"/>
      <c r="Q79" s="37"/>
    </row>
    <row r="80" spans="1:17" ht="48.75" customHeight="1" x14ac:dyDescent="0.2">
      <c r="A80" s="49" t="s">
        <v>374</v>
      </c>
      <c r="B80" s="49"/>
      <c r="C80" s="49"/>
      <c r="D80" s="49"/>
      <c r="E80" s="49"/>
      <c r="F80" s="49"/>
      <c r="G80" s="49"/>
      <c r="H80" s="49"/>
      <c r="I80" s="49"/>
      <c r="J80" s="49"/>
      <c r="K80" s="49"/>
      <c r="L80" s="49"/>
      <c r="M80" s="49"/>
      <c r="N80" s="49"/>
      <c r="O80" s="49"/>
      <c r="P80" s="49"/>
      <c r="Q80" s="49"/>
    </row>
    <row r="81" spans="1:17" ht="76.5" customHeight="1" x14ac:dyDescent="0.2">
      <c r="A81" s="44" t="s">
        <v>375</v>
      </c>
      <c r="B81" s="44"/>
      <c r="C81" s="44"/>
      <c r="D81" s="44"/>
      <c r="E81" s="44"/>
      <c r="F81" s="44"/>
      <c r="G81" s="44"/>
      <c r="H81" s="44"/>
      <c r="I81" s="44"/>
      <c r="J81" s="44"/>
      <c r="K81" s="44"/>
      <c r="L81" s="44"/>
      <c r="M81" s="44"/>
      <c r="N81" s="44"/>
      <c r="O81" s="44"/>
      <c r="P81" s="44"/>
      <c r="Q81" s="44"/>
    </row>
    <row r="82" spans="1:17" ht="37.5" customHeight="1" x14ac:dyDescent="0.2">
      <c r="A82" s="47" t="s">
        <v>20</v>
      </c>
      <c r="B82" s="47"/>
      <c r="C82" s="47"/>
      <c r="D82" s="47"/>
      <c r="E82" s="47"/>
      <c r="F82" s="47"/>
      <c r="G82" s="47"/>
      <c r="H82" s="47"/>
      <c r="I82" s="47"/>
      <c r="J82" s="47"/>
      <c r="K82" s="47"/>
      <c r="L82" s="47"/>
      <c r="M82" s="47"/>
      <c r="N82" s="47"/>
      <c r="O82" s="47"/>
      <c r="P82" s="47"/>
      <c r="Q82" s="47"/>
    </row>
    <row r="83" spans="1:17" ht="37.5" customHeight="1" x14ac:dyDescent="0.25">
      <c r="A83" s="32" t="s">
        <v>360</v>
      </c>
      <c r="B83" s="32"/>
      <c r="C83" s="32"/>
      <c r="D83" s="32"/>
      <c r="E83" s="32"/>
      <c r="F83" s="32"/>
      <c r="G83" s="32"/>
      <c r="H83" s="32"/>
      <c r="I83" s="32"/>
      <c r="J83" s="32"/>
      <c r="K83" s="32"/>
      <c r="L83" s="32"/>
      <c r="M83" s="32"/>
      <c r="N83" s="32"/>
      <c r="O83" s="32"/>
      <c r="P83" s="32"/>
      <c r="Q83" s="32"/>
    </row>
    <row r="84" spans="1:17" ht="37.5" customHeight="1" x14ac:dyDescent="0.25">
      <c r="A84" s="48" t="s">
        <v>361</v>
      </c>
      <c r="B84" s="48"/>
      <c r="C84" s="48"/>
      <c r="D84" s="48"/>
      <c r="E84" s="48"/>
      <c r="F84" s="48"/>
      <c r="G84" s="48"/>
      <c r="H84" s="48"/>
      <c r="I84" s="48"/>
      <c r="J84" s="48"/>
      <c r="K84" s="48"/>
      <c r="L84" s="48"/>
      <c r="M84" s="48"/>
      <c r="N84" s="48"/>
      <c r="O84" s="48"/>
      <c r="P84" s="48"/>
      <c r="Q84" s="48"/>
    </row>
    <row r="85" spans="1:17" ht="37.5" customHeight="1" x14ac:dyDescent="0.25">
      <c r="A85" s="32" t="s">
        <v>362</v>
      </c>
      <c r="B85" s="32"/>
      <c r="C85" s="32"/>
      <c r="D85" s="32"/>
      <c r="E85" s="32"/>
      <c r="F85" s="32"/>
      <c r="G85" s="32"/>
      <c r="H85" s="32"/>
      <c r="I85" s="32"/>
      <c r="J85" s="32"/>
      <c r="K85" s="32"/>
      <c r="L85" s="32"/>
      <c r="M85" s="32"/>
      <c r="N85" s="32"/>
      <c r="O85" s="32"/>
      <c r="P85" s="32"/>
      <c r="Q85" s="32"/>
    </row>
    <row r="86" spans="1:17" ht="37.5" customHeight="1" x14ac:dyDescent="0.25">
      <c r="A86" s="32" t="s">
        <v>363</v>
      </c>
      <c r="B86" s="32"/>
      <c r="C86" s="32"/>
      <c r="D86" s="32"/>
      <c r="E86" s="32"/>
      <c r="F86" s="32"/>
      <c r="G86" s="32"/>
      <c r="H86" s="32"/>
      <c r="I86" s="32"/>
      <c r="J86" s="32"/>
      <c r="K86" s="32"/>
      <c r="L86" s="32"/>
      <c r="M86" s="32"/>
      <c r="N86" s="32"/>
      <c r="O86" s="32"/>
      <c r="P86" s="32"/>
      <c r="Q86" s="32"/>
    </row>
    <row r="87" spans="1:17" ht="37.5" customHeight="1" x14ac:dyDescent="0.25">
      <c r="A87" s="32" t="s">
        <v>364</v>
      </c>
      <c r="B87" s="32"/>
      <c r="C87" s="32"/>
      <c r="D87" s="32"/>
      <c r="E87" s="32"/>
      <c r="F87" s="32"/>
      <c r="G87" s="32"/>
      <c r="H87" s="32"/>
      <c r="I87" s="32"/>
      <c r="J87" s="32"/>
      <c r="K87" s="32"/>
      <c r="L87" s="32"/>
      <c r="M87" s="32"/>
      <c r="N87" s="32"/>
      <c r="O87" s="32"/>
      <c r="P87" s="32"/>
      <c r="Q87" s="32"/>
    </row>
    <row r="88" spans="1:17" ht="37.5" customHeight="1" x14ac:dyDescent="0.25">
      <c r="A88" s="32" t="s">
        <v>365</v>
      </c>
      <c r="B88" s="32"/>
      <c r="C88" s="32"/>
      <c r="D88" s="32"/>
      <c r="E88" s="32"/>
      <c r="F88" s="32"/>
      <c r="G88" s="32"/>
      <c r="H88" s="32"/>
      <c r="I88" s="32"/>
      <c r="J88" s="32"/>
      <c r="K88" s="32"/>
      <c r="L88" s="32"/>
      <c r="M88" s="32"/>
      <c r="N88" s="32"/>
      <c r="O88" s="32"/>
      <c r="P88" s="32"/>
      <c r="Q88" s="32"/>
    </row>
    <row r="89" spans="1:17" ht="37.5" customHeight="1" x14ac:dyDescent="0.25">
      <c r="A89" s="32" t="s">
        <v>366</v>
      </c>
      <c r="B89" s="32"/>
      <c r="C89" s="32"/>
      <c r="D89" s="32"/>
      <c r="E89" s="32"/>
      <c r="F89" s="32"/>
      <c r="G89" s="32"/>
      <c r="H89" s="32"/>
      <c r="I89" s="32"/>
      <c r="J89" s="32"/>
      <c r="K89" s="32"/>
      <c r="L89" s="32"/>
      <c r="M89" s="32"/>
      <c r="N89" s="32"/>
      <c r="O89" s="32"/>
      <c r="P89" s="32"/>
      <c r="Q89" s="32"/>
    </row>
    <row r="90" spans="1:17" ht="37.5" customHeight="1" x14ac:dyDescent="0.25">
      <c r="A90" s="46" t="s">
        <v>367</v>
      </c>
      <c r="B90" s="46"/>
      <c r="C90" s="46"/>
      <c r="D90" s="46"/>
      <c r="E90" s="46"/>
      <c r="F90" s="46"/>
      <c r="G90" s="46"/>
      <c r="H90" s="46"/>
      <c r="I90" s="46"/>
      <c r="J90" s="46"/>
      <c r="K90" s="46"/>
      <c r="L90" s="46"/>
      <c r="M90" s="46"/>
      <c r="N90" s="46"/>
      <c r="O90" s="46"/>
      <c r="P90" s="46"/>
      <c r="Q90" s="46"/>
    </row>
    <row r="91" spans="1:17" ht="47.25" customHeight="1" x14ac:dyDescent="0.2">
      <c r="A91" s="45" t="s">
        <v>371</v>
      </c>
      <c r="B91" s="45"/>
      <c r="C91" s="45"/>
      <c r="D91" s="45"/>
      <c r="E91" s="45"/>
      <c r="F91" s="45"/>
      <c r="G91" s="45"/>
      <c r="H91" s="45"/>
      <c r="I91" s="45"/>
      <c r="J91" s="45"/>
      <c r="K91" s="45"/>
      <c r="L91" s="45"/>
      <c r="M91" s="45"/>
      <c r="N91" s="45"/>
      <c r="O91" s="45"/>
      <c r="P91" s="45"/>
      <c r="Q91" s="45"/>
    </row>
    <row r="92" spans="1:17" ht="37.5" customHeight="1" x14ac:dyDescent="0.2">
      <c r="A92" s="44" t="s">
        <v>372</v>
      </c>
      <c r="B92" s="44"/>
      <c r="C92" s="44"/>
      <c r="D92" s="44"/>
      <c r="E92" s="44"/>
      <c r="F92" s="44"/>
      <c r="G92" s="44"/>
      <c r="H92" s="44"/>
      <c r="I92" s="44"/>
      <c r="J92" s="44"/>
      <c r="K92" s="44"/>
      <c r="L92" s="44"/>
      <c r="M92" s="44"/>
      <c r="N92" s="44"/>
      <c r="O92" s="44"/>
      <c r="P92" s="44"/>
      <c r="Q92" s="44"/>
    </row>
    <row r="93" spans="1:17" ht="37.5" customHeight="1" x14ac:dyDescent="0.2">
      <c r="A93" s="45" t="s">
        <v>368</v>
      </c>
      <c r="B93" s="45"/>
      <c r="C93" s="45"/>
      <c r="D93" s="45"/>
      <c r="E93" s="45"/>
      <c r="F93" s="45"/>
      <c r="G93" s="45"/>
      <c r="H93" s="45"/>
      <c r="I93" s="45"/>
      <c r="J93" s="45"/>
      <c r="K93" s="45"/>
      <c r="L93" s="45"/>
      <c r="M93" s="45"/>
      <c r="N93" s="45"/>
      <c r="O93" s="45"/>
      <c r="P93" s="45"/>
      <c r="Q93" s="45"/>
    </row>
    <row r="94" spans="1:17" ht="37.5" customHeight="1" x14ac:dyDescent="0.2">
      <c r="A94" s="45" t="s">
        <v>369</v>
      </c>
      <c r="B94" s="45"/>
      <c r="C94" s="45"/>
      <c r="D94" s="45"/>
      <c r="E94" s="45"/>
      <c r="F94" s="45"/>
      <c r="G94" s="45"/>
      <c r="H94" s="45"/>
      <c r="I94" s="45"/>
      <c r="J94" s="45"/>
      <c r="K94" s="45"/>
      <c r="L94" s="45"/>
      <c r="M94" s="45"/>
      <c r="N94" s="45"/>
      <c r="O94" s="45"/>
      <c r="P94" s="45"/>
      <c r="Q94" s="45"/>
    </row>
    <row r="95" spans="1:17" ht="37.5" customHeight="1" x14ac:dyDescent="0.2">
      <c r="A95" s="43" t="s">
        <v>370</v>
      </c>
      <c r="B95" s="43"/>
      <c r="C95" s="43"/>
      <c r="D95" s="43"/>
      <c r="E95" s="43"/>
      <c r="F95" s="43"/>
      <c r="G95" s="43"/>
      <c r="H95" s="43"/>
      <c r="I95" s="43"/>
      <c r="J95" s="43"/>
      <c r="K95" s="43"/>
      <c r="L95" s="43"/>
      <c r="M95" s="43"/>
      <c r="N95" s="43"/>
      <c r="O95" s="43"/>
      <c r="P95" s="43"/>
      <c r="Q95" s="43"/>
    </row>
    <row r="96" spans="1:17" ht="37.5" customHeight="1" x14ac:dyDescent="0.2">
      <c r="A96" s="12"/>
      <c r="B96" s="13"/>
      <c r="C96" s="13"/>
      <c r="D96" s="13"/>
      <c r="E96" s="13"/>
      <c r="F96" s="13"/>
      <c r="G96" s="14"/>
      <c r="H96" s="13"/>
      <c r="I96" s="13"/>
      <c r="J96" s="14"/>
      <c r="K96" s="13"/>
      <c r="L96" s="14"/>
      <c r="M96" s="15"/>
      <c r="N96" s="15"/>
      <c r="O96" s="15"/>
      <c r="P96" s="13"/>
      <c r="Q96" s="13"/>
    </row>
    <row r="97" spans="1:17" ht="37.5" customHeight="1" x14ac:dyDescent="0.2">
      <c r="A97" s="12"/>
      <c r="B97" s="13"/>
      <c r="C97" s="13"/>
      <c r="D97" s="13"/>
      <c r="E97" s="13"/>
      <c r="F97" s="13"/>
      <c r="G97" s="14"/>
      <c r="H97" s="13"/>
      <c r="I97" s="13"/>
      <c r="J97" s="14"/>
      <c r="K97" s="13"/>
      <c r="L97" s="14"/>
      <c r="M97" s="15"/>
      <c r="N97" s="15"/>
      <c r="O97" s="15"/>
      <c r="P97" s="13"/>
      <c r="Q97" s="13"/>
    </row>
    <row r="98" spans="1:17" ht="37.5" customHeight="1" x14ac:dyDescent="0.2">
      <c r="A98" s="12"/>
      <c r="B98" s="13"/>
      <c r="C98" s="13"/>
      <c r="D98" s="13"/>
      <c r="E98" s="13"/>
      <c r="F98" s="13"/>
      <c r="G98" s="14"/>
      <c r="H98" s="13"/>
      <c r="I98" s="13"/>
      <c r="J98" s="14"/>
      <c r="K98" s="13"/>
      <c r="L98" s="14"/>
      <c r="M98" s="15"/>
      <c r="N98" s="15"/>
      <c r="O98" s="15"/>
      <c r="P98" s="13"/>
      <c r="Q98" s="13"/>
    </row>
    <row r="99" spans="1:17" ht="37.5" customHeight="1" x14ac:dyDescent="0.2">
      <c r="A99" s="12"/>
      <c r="B99" s="13"/>
      <c r="C99" s="13"/>
      <c r="D99" s="13"/>
      <c r="E99" s="13"/>
      <c r="F99" s="13"/>
      <c r="G99" s="14"/>
      <c r="H99" s="13"/>
      <c r="I99" s="13"/>
      <c r="J99" s="14"/>
      <c r="K99" s="13"/>
      <c r="L99" s="14"/>
      <c r="M99" s="15"/>
      <c r="N99" s="15"/>
      <c r="O99" s="15"/>
      <c r="P99" s="13"/>
      <c r="Q99" s="13"/>
    </row>
    <row r="100" spans="1:17" ht="37.5" customHeight="1" x14ac:dyDescent="0.2">
      <c r="A100" s="12"/>
      <c r="B100" s="13"/>
      <c r="C100" s="13"/>
      <c r="D100" s="13"/>
      <c r="E100" s="13"/>
      <c r="F100" s="13"/>
      <c r="G100" s="14"/>
      <c r="H100" s="13"/>
      <c r="I100" s="13"/>
      <c r="J100" s="14"/>
      <c r="K100" s="13"/>
      <c r="L100" s="14"/>
      <c r="M100" s="15"/>
      <c r="N100" s="15"/>
      <c r="O100" s="15"/>
      <c r="P100" s="13"/>
      <c r="Q100" s="13"/>
    </row>
    <row r="101" spans="1:17" ht="37.5" customHeight="1" x14ac:dyDescent="0.2">
      <c r="A101" s="12"/>
      <c r="B101" s="13"/>
      <c r="C101" s="13"/>
      <c r="D101" s="13"/>
      <c r="E101" s="13"/>
      <c r="F101" s="13"/>
      <c r="G101" s="14"/>
      <c r="H101" s="13"/>
      <c r="I101" s="13"/>
      <c r="J101" s="14"/>
      <c r="K101" s="13"/>
      <c r="L101" s="14"/>
      <c r="M101" s="15"/>
      <c r="N101" s="15"/>
      <c r="O101" s="15"/>
      <c r="P101" s="13"/>
      <c r="Q101" s="13"/>
    </row>
    <row r="102" spans="1:17" ht="37.5" customHeight="1" x14ac:dyDescent="0.2">
      <c r="A102" s="12"/>
      <c r="B102" s="13"/>
      <c r="C102" s="13"/>
      <c r="D102" s="13"/>
      <c r="E102" s="13"/>
      <c r="F102" s="13"/>
      <c r="G102" s="14"/>
      <c r="H102" s="13"/>
      <c r="I102" s="13"/>
      <c r="J102" s="14"/>
      <c r="K102" s="13"/>
      <c r="L102" s="14"/>
      <c r="M102" s="15"/>
      <c r="N102" s="15"/>
      <c r="O102" s="15"/>
      <c r="P102" s="13"/>
      <c r="Q102" s="13"/>
    </row>
    <row r="103" spans="1:17" ht="37.5" customHeight="1" x14ac:dyDescent="0.2">
      <c r="A103" s="12"/>
      <c r="B103" s="13"/>
      <c r="C103" s="13"/>
      <c r="D103" s="13"/>
      <c r="E103" s="13"/>
      <c r="F103" s="13"/>
      <c r="G103" s="14"/>
      <c r="H103" s="13"/>
      <c r="I103" s="13"/>
      <c r="J103" s="14"/>
      <c r="K103" s="13"/>
      <c r="L103" s="14"/>
      <c r="M103" s="15"/>
      <c r="N103" s="15"/>
      <c r="O103" s="15"/>
      <c r="P103" s="13"/>
      <c r="Q103" s="13"/>
    </row>
    <row r="104" spans="1:17" ht="37.5" customHeight="1" x14ac:dyDescent="0.2">
      <c r="A104" s="12"/>
      <c r="B104" s="13"/>
      <c r="C104" s="13"/>
      <c r="D104" s="13"/>
      <c r="E104" s="13"/>
      <c r="F104" s="13"/>
      <c r="G104" s="14"/>
      <c r="H104" s="13"/>
      <c r="I104" s="13"/>
      <c r="J104" s="14"/>
      <c r="K104" s="13"/>
      <c r="L104" s="14"/>
      <c r="M104" s="15"/>
      <c r="N104" s="15"/>
      <c r="O104" s="15"/>
      <c r="P104" s="13"/>
      <c r="Q104" s="13"/>
    </row>
    <row r="105" spans="1:17" ht="37.5" customHeight="1" x14ac:dyDescent="0.2">
      <c r="A105" s="12"/>
      <c r="B105" s="13"/>
      <c r="C105" s="13"/>
      <c r="D105" s="13"/>
      <c r="E105" s="13"/>
      <c r="F105" s="13"/>
      <c r="G105" s="14"/>
      <c r="H105" s="13"/>
      <c r="I105" s="13"/>
      <c r="J105" s="14"/>
      <c r="K105" s="13"/>
      <c r="L105" s="14"/>
      <c r="M105" s="15"/>
      <c r="N105" s="15"/>
      <c r="O105" s="15"/>
      <c r="P105" s="13"/>
      <c r="Q105" s="13"/>
    </row>
    <row r="108" spans="1:17" ht="37.5" customHeight="1" x14ac:dyDescent="0.2">
      <c r="A108" s="16"/>
      <c r="B108" s="16"/>
      <c r="C108" s="16"/>
      <c r="D108" s="16"/>
      <c r="E108" s="16"/>
      <c r="F108" s="16"/>
      <c r="G108" s="16"/>
      <c r="H108" s="16"/>
      <c r="I108" s="16"/>
      <c r="J108" s="16"/>
      <c r="K108" s="17"/>
      <c r="L108" s="16"/>
      <c r="M108" s="18"/>
      <c r="N108" s="4"/>
      <c r="O108" s="4"/>
      <c r="P108" s="19"/>
      <c r="Q108" s="20"/>
    </row>
    <row r="109" spans="1:17" ht="37.5" customHeight="1" x14ac:dyDescent="0.2">
      <c r="A109" s="16"/>
      <c r="B109" s="16"/>
      <c r="C109" s="16"/>
      <c r="D109" s="16"/>
      <c r="E109" s="16"/>
      <c r="F109" s="16"/>
      <c r="G109" s="16"/>
      <c r="H109" s="16"/>
      <c r="I109" s="16"/>
      <c r="J109" s="16"/>
      <c r="K109" s="17"/>
      <c r="L109" s="16"/>
      <c r="M109" s="18"/>
      <c r="N109" s="4"/>
      <c r="O109" s="4"/>
      <c r="P109" s="19"/>
      <c r="Q109" s="20"/>
    </row>
    <row r="110" spans="1:17" ht="37.5" customHeight="1" x14ac:dyDescent="0.2">
      <c r="A110" s="16"/>
      <c r="B110" s="16"/>
      <c r="C110" s="16"/>
      <c r="D110" s="16"/>
      <c r="E110" s="16"/>
      <c r="F110" s="16"/>
      <c r="G110" s="16"/>
      <c r="H110" s="16"/>
      <c r="I110" s="16"/>
      <c r="J110" s="16"/>
      <c r="K110" s="17"/>
      <c r="L110" s="16"/>
      <c r="M110" s="18"/>
      <c r="N110" s="4"/>
      <c r="O110" s="4"/>
      <c r="P110" s="19"/>
      <c r="Q110" s="20"/>
    </row>
  </sheetData>
  <autoFilter ref="A4:Q95" xr:uid="{00000000-0009-0000-0000-000003000000}"/>
  <mergeCells count="35">
    <mergeCell ref="A88:Q88"/>
    <mergeCell ref="K3:K4"/>
    <mergeCell ref="A95:Q95"/>
    <mergeCell ref="A92:Q92"/>
    <mergeCell ref="A93:Q93"/>
    <mergeCell ref="A94:Q94"/>
    <mergeCell ref="A81:Q81"/>
    <mergeCell ref="A91:Q91"/>
    <mergeCell ref="A86:Q86"/>
    <mergeCell ref="A90:Q90"/>
    <mergeCell ref="A82:Q82"/>
    <mergeCell ref="A83:Q83"/>
    <mergeCell ref="A84:Q84"/>
    <mergeCell ref="A89:Q89"/>
    <mergeCell ref="A80:Q80"/>
    <mergeCell ref="A87:Q87"/>
    <mergeCell ref="A1:Q1"/>
    <mergeCell ref="A2:Q2"/>
    <mergeCell ref="A3:A4"/>
    <mergeCell ref="B3:B4"/>
    <mergeCell ref="C3:C4"/>
    <mergeCell ref="D3:D4"/>
    <mergeCell ref="E3:E4"/>
    <mergeCell ref="L3:L4"/>
    <mergeCell ref="Q3:Q4"/>
    <mergeCell ref="F3:F4"/>
    <mergeCell ref="G3:G4"/>
    <mergeCell ref="N3:O3"/>
    <mergeCell ref="H3:H4"/>
    <mergeCell ref="A85:Q85"/>
    <mergeCell ref="J3:J4"/>
    <mergeCell ref="P3:P4"/>
    <mergeCell ref="I3:I4"/>
    <mergeCell ref="A78:Q78"/>
    <mergeCell ref="A79:Q79"/>
  </mergeCells>
  <phoneticPr fontId="0" type="noConversion"/>
  <pageMargins left="0.27559055118110237" right="0.15748031496062992" top="0.15748031496062992" bottom="0.19685039370078741" header="0.15748031496062992" footer="0.15748031496062992"/>
  <pageSetup paperSize="9" scale="64" orientation="landscape" r:id="rId1"/>
  <headerFooter alignWithMargins="0"/>
  <rowBreaks count="4" manualBreakCount="4">
    <brk id="24" max="16" man="1"/>
    <brk id="43" max="16" man="1"/>
    <brk id="60" max="16" man="1"/>
    <brk id="77" max="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İLAN 4</vt:lpstr>
      <vt:lpstr>'İLAN 4'!Yazdırma_Alanı</vt:lpstr>
    </vt:vector>
  </TitlesOfParts>
  <Company>VAKIFLAR ANTALYA BOLGE MUDURLUGU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m.erdogan</dc:creator>
  <cp:lastModifiedBy>Hakan GÜRLER</cp:lastModifiedBy>
  <cp:lastPrinted>2026-10-06T06:14:47Z</cp:lastPrinted>
  <dcterms:created xsi:type="dcterms:W3CDTF">2005-06-16T14:55:24Z</dcterms:created>
  <dcterms:modified xsi:type="dcterms:W3CDTF">2026-10-06T07:09:49Z</dcterms:modified>
</cp:coreProperties>
</file>