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tas\Desktop\2026 yılı mahsül dosyası\"/>
    </mc:Choice>
  </mc:AlternateContent>
  <xr:revisionPtr revIDLastSave="0" documentId="13_ncr:1_{387D8F38-918C-4367-AFEE-B93FFF3BDD82}" xr6:coauthVersionLast="36" xr6:coauthVersionMax="36" xr10:uidLastSave="{00000000-0000-0000-0000-000000000000}"/>
  <bookViews>
    <workbookView xWindow="0" yWindow="0" windowWidth="28800" windowHeight="11700" xr2:uid="{0B45F345-8648-4139-97E8-6F46B8073513}"/>
  </bookViews>
  <sheets>
    <sheet name="2026 yılı mahsul liste" sheetId="2" r:id="rId1"/>
  </sheets>
  <definedNames>
    <definedName name="_xlnm._FilterDatabase" localSheetId="0" hidden="1">'2026 yılı mahsul liste'!$B$1:$D$98</definedName>
    <definedName name="_xlnm.Print_Area" localSheetId="0">'2026 yılı mahsul liste'!$A$1:$N$104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2" l="1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M34" i="2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M47" i="2" s="1"/>
  <c r="M48" i="2" s="1"/>
  <c r="M49" i="2" s="1"/>
  <c r="M50" i="2" s="1"/>
  <c r="M51" i="2" s="1"/>
  <c r="M52" i="2" s="1"/>
  <c r="M53" i="2" s="1"/>
  <c r="M54" i="2" s="1"/>
  <c r="M55" i="2" s="1"/>
  <c r="M56" i="2" s="1"/>
  <c r="M57" i="2" s="1"/>
  <c r="M58" i="2" s="1"/>
  <c r="M59" i="2" s="1"/>
  <c r="M60" i="2" s="1"/>
  <c r="M61" i="2" s="1"/>
  <c r="M62" i="2" s="1"/>
  <c r="M63" i="2" s="1"/>
  <c r="M64" i="2" s="1"/>
  <c r="M65" i="2" s="1"/>
  <c r="M66" i="2" s="1"/>
  <c r="M67" i="2" s="1"/>
  <c r="M68" i="2" s="1"/>
  <c r="M69" i="2" s="1"/>
  <c r="M70" i="2" s="1"/>
  <c r="M71" i="2" s="1"/>
  <c r="M72" i="2" s="1"/>
  <c r="M73" i="2" s="1"/>
  <c r="M74" i="2" s="1"/>
  <c r="M75" i="2" s="1"/>
  <c r="M76" i="2" s="1"/>
  <c r="M77" i="2" s="1"/>
  <c r="M78" i="2" s="1"/>
  <c r="M79" i="2" s="1"/>
  <c r="M80" i="2" s="1"/>
  <c r="M81" i="2" s="1"/>
  <c r="M82" i="2" s="1"/>
  <c r="M83" i="2" s="1"/>
  <c r="M84" i="2" s="1"/>
  <c r="K34" i="2"/>
  <c r="M33" i="2"/>
  <c r="K33" i="2"/>
  <c r="M32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M4" i="2"/>
  <c r="K4" i="2"/>
</calcChain>
</file>

<file path=xl/sharedStrings.xml><?xml version="1.0" encoding="utf-8"?>
<sst xmlns="http://schemas.openxmlformats.org/spreadsheetml/2006/main" count="600" uniqueCount="301">
  <si>
    <t>İzmir Vakıflar Bölge Müdürlüğü Tasarrufunda Bulunan Zeytinliklerin Mahsul Satış İhalesi Belirtilen Muhammen Bedeller Üzerinden 2886 Sayılı Devlet İhale Kanunun 51/a maddesi Gereğince Pazarlık Usulü ile Satışı yapılacaktır.</t>
  </si>
  <si>
    <t>SN</t>
  </si>
  <si>
    <t>İlçe</t>
  </si>
  <si>
    <t>Mahalle</t>
  </si>
  <si>
    <t>Adres</t>
  </si>
  <si>
    <t>Mahsul (kg)</t>
  </si>
  <si>
    <t>Muhammen Bedel 
(KDV Dahil )</t>
  </si>
  <si>
    <t>Tarih</t>
  </si>
  <si>
    <t>Saat</t>
  </si>
  <si>
    <t>İhalenin Yapılacağı Yer</t>
  </si>
  <si>
    <t>TİRE</t>
  </si>
  <si>
    <t>NECİPPAŞA VAKIF KÜTÜPHANESİ/TİRE</t>
  </si>
  <si>
    <t>Dörteylül</t>
  </si>
  <si>
    <t>Hamzaağa Camii(466 ada 1 parsel)</t>
  </si>
  <si>
    <t>Cumhuriyet</t>
  </si>
  <si>
    <t>Kara Hasan Camii814 ada 1 parsel)</t>
  </si>
  <si>
    <t>Ertuğrul</t>
  </si>
  <si>
    <t>Kazirzade Camii (420 ada 36 parsel)</t>
  </si>
  <si>
    <t>Yeni</t>
  </si>
  <si>
    <t>Lütfüpaşa Camii(1021 ada 5 parsel)</t>
  </si>
  <si>
    <t>Boynuyoğun</t>
  </si>
  <si>
    <t>İzmir/Tire Boynuyoğun Mahallesi Ali Baba Mevkii 156 Ada 1 Parsel</t>
  </si>
  <si>
    <t>Karacaali</t>
  </si>
  <si>
    <t>Karacaali Mh. Tilkili Dere Mevkii. Tire/İzmir Ada:775 Parsel:16</t>
  </si>
  <si>
    <t>Peşrefli</t>
  </si>
  <si>
    <t xml:space="preserve">Peşrefli Mahallesi, Hisarlık Mevkii Tire-İzmir 116 Ada 5 Parsel	</t>
  </si>
  <si>
    <t>BAYINDIR</t>
  </si>
  <si>
    <t>Ergenli</t>
  </si>
  <si>
    <t>Ergenli Mh. Deliktepe Sk. Bayindir/İzmir Parsel:4116 (Yeni: Ada:117 Parsel:1211)</t>
  </si>
  <si>
    <t>Çenikler</t>
  </si>
  <si>
    <t>Bayındır İlçesi, Çenikler Mahallesi 121 Ada 17 Parsel,122 Ada 1376 Parsel,120 Ada 1 Parsel,119 Ada 1 Parsel.</t>
  </si>
  <si>
    <t>Hacıibrahim</t>
  </si>
  <si>
    <t>Kabaağaç</t>
  </si>
  <si>
    <t>Kabaağaç Mh. Bayindir/İzmir Ada:144 Parsel:111</t>
  </si>
  <si>
    <t>Karapınar</t>
  </si>
  <si>
    <t>Bayindir/İzmir Karapınar Mahallesi Ada: 101 Parsel:603-593-174-124-504-511-771</t>
  </si>
  <si>
    <t>Yusuflu</t>
  </si>
  <si>
    <t>Yusuflu Mh. Bayindir/İzmir Ada:139-140-136-101 Parsel:1-1-17-628</t>
  </si>
  <si>
    <t>Yusuflu Köyü Hatipdaği Mevkii Sk. Bayindir/İzmir Ada:101 Parsel:1040</t>
  </si>
  <si>
    <t>Zeytinova</t>
  </si>
  <si>
    <t>Zeytinova Mahallesi Çeşme Vakfı Mevkii Bayindir/İzmir Ada:198 Parsel:31</t>
  </si>
  <si>
    <t>ÖDEMİŞ</t>
  </si>
  <si>
    <t>Bucak</t>
  </si>
  <si>
    <t>Ödemiş/Bucak 
Zeminsiz (56 parsel- 1 zeytin ağacı)</t>
  </si>
  <si>
    <t>Bademli</t>
  </si>
  <si>
    <t>TORBALI</t>
  </si>
  <si>
    <t>Ortaköy</t>
  </si>
  <si>
    <t>a) GERÇEK KİŞİLER İÇİN;</t>
  </si>
  <si>
    <t xml:space="preserve">1-T.C. Vatandaşlık numarasını içeren herhangi bir resmi belge (pasaport, ehliyet, nüfus cüzdanı sureti), </t>
  </si>
  <si>
    <t>2-ikametgah Belgesi</t>
  </si>
  <si>
    <t>3-Sabıka kaydı</t>
  </si>
  <si>
    <t xml:space="preserve">4-Başka bir kişi adına ihaleye girecek olanlar için Noterden alınmış Vekaletname. </t>
  </si>
  <si>
    <t>b) TÜZEL KİŞİLER İÇİN;</t>
  </si>
  <si>
    <t xml:space="preserve">Kayıtlı olduğu ticaret ve/veya sanayi odasından ya da esnaf ve sanatkârlar odasından veya ilgili meslek odasından ihale ilanının yapıldığı yılda alınmış, odaya kayıtlı olduğunu gösterir belge, imza sirküleri /imza beyannamesi, ticaret sicil gazetesi/ yetki belgesi, faaliyet belgesi, adres beyanı </t>
  </si>
  <si>
    <t>STK (Vakıf, Dernek, Koop. vb.) olması halinde; yönetim kurulu kararı, faaliyet belgesi, yetki belgesi, adres beyanı</t>
  </si>
  <si>
    <t>c) VEKALETEN İŞTİRAKLER İÇİN; Vekaleten iştirak edenin noter tasdikli vekaletname ile noter tasdikli imza beyannamesi,</t>
  </si>
  <si>
    <t>İHALE HAKKINDA</t>
  </si>
  <si>
    <t>1-İhalelerden yasaklı olanlar ile FETÖ/PDY terör örgütüne ilgi, bağ veya iltisakları olan gerçek veya tüzel kişiler ihaleye katılamazlar.</t>
  </si>
  <si>
    <t>2- İlana yazılmayan bilgiler; işin şartnamesinde ve sözleşmesinde mevcut olup, ihaleye katılan her istekli kiralayacağı yeri görmüş ve şartname hükümlerini okumuş ve kabul etmiş sayılır.</t>
  </si>
  <si>
    <t>3-İhale sırasında oluşan bedel aynı gün içerisinde saat 16:30 a kadar yatıralacak olup dekontun(makbuz) ihale komisyonuna teslim edilmesi zorunludur. Aksi takdirde ilgili yerin ihalesi geçersiz sayılır.</t>
  </si>
  <si>
    <t>4-Söz konusu mahsul toplama işlemi ağaçlara zarar vermeden yapılmalıdır.</t>
  </si>
  <si>
    <t>5-Satış İşleminde geçici ve kesin teminat alınmayacaktır.</t>
  </si>
  <si>
    <t xml:space="preserve">6- İdare ihaleyi yapıp yapmamakta ve en uygun bedeli tespitte serbesttir. </t>
  </si>
  <si>
    <t>Hisarlık, Balım Sultan Türbesi.(156 ada 4 parsel)</t>
  </si>
  <si>
    <t>Kestaneli Camii(808 ada 1 parsel)</t>
  </si>
  <si>
    <t>Molla Çelebi Camii(341 ada 11 parsel)</t>
  </si>
  <si>
    <t>HİSARLIK</t>
  </si>
  <si>
    <t>DUATEPE</t>
  </si>
  <si>
    <t>PAŞA</t>
  </si>
  <si>
    <t>Ergenli Mahallesi Dambali Sk. Bayindir/İzmir Ada:117
Parsel:917</t>
  </si>
  <si>
    <t>Hacıibrahim Mahallesi Mersinli Dere Mevkii
Bayindir/İzmir Ada:572 Parsel:147,13,21,61</t>
  </si>
  <si>
    <t>İzmir Bayındır Hacıibrahim Mahallesi Ahmetlideresi Mevkii 435 Ada 14 Parsel</t>
  </si>
  <si>
    <t xml:space="preserve">	Kabaağaç Mahallesi Bağderesi Mevkii Ada:134 Parsel:33 Bayindir/İzmir</t>
  </si>
  <si>
    <t>İzmir Bayındır Kabaağaç Mah., Kızılcabuğday Mevkii 140 Ada 851 Parsel</t>
  </si>
  <si>
    <t>Yusuflu Mahallesi 101 Ada 1035-1153-859-835-606-768 Parsel Bayindir/İzmir</t>
  </si>
  <si>
    <t>Çenikler Mh. 122 Ada 1200 Parsel,122 Ada 668 Parsel,122 Ada 734 Parsel,122 Ada 737 Parsel.</t>
  </si>
  <si>
    <t>Boynuyoğun Mahallesi Yapıcı Çeşmesi Mevkii 504 Parsel İzmir/Tire</t>
  </si>
  <si>
    <t>Boynuyoğun Mahallesi Yapıcı Çeşmesi 158 Ada 15 Parsel İzmir/Tire</t>
  </si>
  <si>
    <t>Bağımsız Alan No</t>
  </si>
  <si>
    <t>Meşhur Adı</t>
  </si>
  <si>
    <t>Özellik</t>
  </si>
  <si>
    <t>Ağaç Sayısı</t>
  </si>
  <si>
    <t>SARUHANLI (Hisseli)</t>
  </si>
  <si>
    <t>Büyükbelen</t>
  </si>
  <si>
    <t>Büyükbelen Mh. Derealan Mevki Saruhanli/Manisa Ada:181 Parsel:275 (Ağaç üzerinde kırmızı boyalı V harfi ile belirtilen ağaçlarla Vakıf zeytinliği sınırı belirlenmiştir.)</t>
  </si>
  <si>
    <t>İZMİR VAKIFLAR BÖLGE MÜDÜRLÜĞÜ</t>
  </si>
  <si>
    <t>AKHİSAR</t>
  </si>
  <si>
    <t>Gökçeahmet</t>
  </si>
  <si>
    <t>Manisa/Akhisar Gökçeahmet Mahallesi  218 ada 61 parsel, 181 Ada  40 Parsel</t>
  </si>
  <si>
    <t>Zeminsiz</t>
  </si>
  <si>
    <t xml:space="preserve">Adagide </t>
  </si>
  <si>
    <t>Ödemiş/Adagide/Armutluk
Zeminsiz (243 ada 4 parsel-6 zeytin ağacı)</t>
  </si>
  <si>
    <t>MEŞRUTİYET MAHALLESİ ATİLLA SOKAK BANDOCULAR KAHVESİ/ÖDEMİŞ</t>
  </si>
  <si>
    <t>351240371000</t>
  </si>
  <si>
    <t>Adagüme</t>
  </si>
  <si>
    <t>Adagüme Mahallesi. Çimlik Mevkii Ödemiş/İzmir Parsel:2830</t>
  </si>
  <si>
    <t>24/102</t>
  </si>
  <si>
    <t>3480 m²</t>
  </si>
  <si>
    <t>62</t>
  </si>
  <si>
    <t>351240164000</t>
  </si>
  <si>
    <t>Bademli Mahallesi Çaltı Değirmeni Mevkii. Ödemiş/İzmir 241 Ada 31 Parsel</t>
  </si>
  <si>
    <t>22/29</t>
  </si>
  <si>
    <t>1647,79 m²</t>
  </si>
  <si>
    <t>20</t>
  </si>
  <si>
    <t>351240214000</t>
  </si>
  <si>
    <t>Bademli Mh. Ödemiş/İzmir 242 Ada 7 Parsel</t>
  </si>
  <si>
    <t>22/66</t>
  </si>
  <si>
    <t>1015 m²</t>
  </si>
  <si>
    <t>21</t>
  </si>
  <si>
    <t>351240222000</t>
  </si>
  <si>
    <t>Bademli Köyü Hisar Altı Ödemiş/İzmir 386 Ada 16 Parsel</t>
  </si>
  <si>
    <t>22/74</t>
  </si>
  <si>
    <t>1232,56 m²</t>
  </si>
  <si>
    <t>24</t>
  </si>
  <si>
    <t>351240304000</t>
  </si>
  <si>
    <t>Hisarlik Mevki Cd. Ödemiş/İzmir 386 Ada 15 Parsel</t>
  </si>
  <si>
    <t>23/58</t>
  </si>
  <si>
    <t>1292,04 m²</t>
  </si>
  <si>
    <t>26</t>
  </si>
  <si>
    <t>351240305000</t>
  </si>
  <si>
    <t>Bademli Mahallesi Çaltı Değirmeni Mevkii. Ödemiş/İzmir 240 Ada 5 Parsel</t>
  </si>
  <si>
    <t>23/59</t>
  </si>
  <si>
    <t>2489,43 m²</t>
  </si>
  <si>
    <t>9</t>
  </si>
  <si>
    <t>351240345000</t>
  </si>
  <si>
    <t>Bademli Köyü Hisaralti Mevki Cd. Ödemiş/İzmir 386 Ada 9 Parsel</t>
  </si>
  <si>
    <t>23/99</t>
  </si>
  <si>
    <t>1436,21 m²</t>
  </si>
  <si>
    <t>14</t>
  </si>
  <si>
    <t>351240346000</t>
  </si>
  <si>
    <t>Bademli Mahallesi. Çaltı Değirmeni- Narlık Mevkii Ödemiş/İzmir Ada : 241-242-372 Parsel: (37,38,44) -(6)-(26,113)</t>
  </si>
  <si>
    <t>24/1</t>
  </si>
  <si>
    <t>1607,53 m²</t>
  </si>
  <si>
    <t>4+9+6+3+7+3=32</t>
  </si>
  <si>
    <t>351240027000</t>
  </si>
  <si>
    <t>Bayezitler</t>
  </si>
  <si>
    <t>Bayezitler Mahallesi Köy Civarı Mevkii Ödemiş/İzmir Parsel:180</t>
  </si>
  <si>
    <t>22/101</t>
  </si>
  <si>
    <t>3800 m²</t>
  </si>
  <si>
    <t>27</t>
  </si>
  <si>
    <t>351240117000</t>
  </si>
  <si>
    <t>Birgi</t>
  </si>
  <si>
    <t>Birgi Köyü Sasallı Mev. Cd. Ödemiş/İzmir 198 Ada 38 Parsel</t>
  </si>
  <si>
    <t>21/81</t>
  </si>
  <si>
    <t>4134 m²</t>
  </si>
  <si>
    <t>36</t>
  </si>
  <si>
    <t>351240118000</t>
  </si>
  <si>
    <t>Birgi Köyü Tavuk Deresi Cd. Ödemiş/İzmir 193 Ada 12 Parsel</t>
  </si>
  <si>
    <t>21/82</t>
  </si>
  <si>
    <t>7093 m²</t>
  </si>
  <si>
    <t>351240126000</t>
  </si>
  <si>
    <t>Birgi Köyü Düdükçü Mev. Cd. Ödemiş/İzmir 127 Ada 6 Parsel</t>
  </si>
  <si>
    <t>21/91</t>
  </si>
  <si>
    <t>13121,89 m²</t>
  </si>
  <si>
    <t>89</t>
  </si>
  <si>
    <t>351240179000</t>
  </si>
  <si>
    <t>Birgi Köyü Mahalle Altı Ödemiş/İzmir 154 Ada 31 Parsel</t>
  </si>
  <si>
    <t>22/38</t>
  </si>
  <si>
    <t>3450,59 m²</t>
  </si>
  <si>
    <t>351240233000</t>
  </si>
  <si>
    <t>Birgi Köyü Yayla Yolu Ödemiş/İzmir 147 Ada 14 Parsel</t>
  </si>
  <si>
    <t>22/83-23 / 2/13-3</t>
  </si>
  <si>
    <t>3160,7 m²</t>
  </si>
  <si>
    <t>15</t>
  </si>
  <si>
    <t>351240248000</t>
  </si>
  <si>
    <t>Birgi Köyü Kizil Mescit Mev. Cd. Ödemiş/İzmir 140 Ada 14 Parsel (Eski 2608 Parsel)</t>
  </si>
  <si>
    <t>23/5</t>
  </si>
  <si>
    <t>3752,05 m²</t>
  </si>
  <si>
    <t>351240256000</t>
  </si>
  <si>
    <t>Birgi Köyü Çingen Konaği Cd. Ödemiş/İzmir 144 Ada 28 Parsel (Eski 2308 Parsel)</t>
  </si>
  <si>
    <t>23/13</t>
  </si>
  <si>
    <t>6000,49 m²</t>
  </si>
  <si>
    <t>18</t>
  </si>
  <si>
    <t>351240258000</t>
  </si>
  <si>
    <t>Birgi Mah. Cingen Konaği Mevki Ödemiş/İzmir 144 Ada 9 Parsel (Eski 3193 Parsel)</t>
  </si>
  <si>
    <t>23/15</t>
  </si>
  <si>
    <t>10165,59 m²</t>
  </si>
  <si>
    <t xml:space="preserve"> Yaklaşık 13-15 ağaç</t>
  </si>
  <si>
    <t>Ödemiş/Birgi/Kurrahane
Zeminsiz (159 ada 21 parsel-18 zeytin ağacı)</t>
  </si>
  <si>
    <t>Birgi Köyü Mahalle Alti Cd. Ödemiş/İzmir 154 Ada 4 Parsel (eski 3211 parsel) (17 zeytin ağacı)</t>
  </si>
  <si>
    <t>Ödemiş/Birgi
Zeminsiz (167 ada 2 parsel-3 zeytin ağacı )</t>
  </si>
  <si>
    <t>Ödemiş/Birgi/Karaoğlu Cami
292 ada 12 parsel (eski 439 parsel) (6 zeytin ağacı)</t>
  </si>
  <si>
    <t>Birgi-Bayezitler</t>
  </si>
  <si>
    <t>Ödemiş/Birgi/Bayezitler
Zeminsiz (111 parsel-9 zeytin ağacı) 
(Yörük İsmail Yeri)</t>
  </si>
  <si>
    <t>Ödemiş/Birgi/Bayezitler/Düdükçü
Zeminsiz (114 parsel-1 zeytin ağacı ve 121 parsel-18 zeytin ağacı) 
(351240019000)</t>
  </si>
  <si>
    <t>Birgi-Büyükavulcuk</t>
  </si>
  <si>
    <t>351240131000</t>
  </si>
  <si>
    <t>Bucak Mahallesi Yeni Mezarlik-Eski Mezarlık-Köy İçi Mevkii Ödemiş/İzmir Parsel:66,96,99,270,84,187</t>
  </si>
  <si>
    <t>21/96</t>
  </si>
  <si>
    <t>21371 m²</t>
  </si>
  <si>
    <t>67+17+18+17+17+26=162</t>
  </si>
  <si>
    <t>Datbey</t>
  </si>
  <si>
    <t>Ödemiş/Datbey
Zeminsiz (749 parsel-3 zeytin ağacı )</t>
  </si>
  <si>
    <t>Dolaylar</t>
  </si>
  <si>
    <t xml:space="preserve">Ödemiş/Dolaylar/Kuloğlu Cami Mezarlık içi
Zeminsiz (188 parsel- 18 zeytin ağacı ve 155 parsel-9 zeytin ağacı) </t>
  </si>
  <si>
    <t>351240442000</t>
  </si>
  <si>
    <t>Gölcük</t>
  </si>
  <si>
    <t>İzmir Ödemiş Gölcük Kırbağlar 460 Ada 31 Parsel</t>
  </si>
  <si>
    <t>21/43-24/24</t>
  </si>
  <si>
    <t>7521,16 m²</t>
  </si>
  <si>
    <t>52</t>
  </si>
  <si>
    <t>351240115000</t>
  </si>
  <si>
    <t>Işık</t>
  </si>
  <si>
    <t>Işık Mahallesi Köycivari Mevkii. Ödemiş/İzmir Parsel:125</t>
  </si>
  <si>
    <t>20/1-83</t>
  </si>
  <si>
    <t>11140 m²</t>
  </si>
  <si>
    <t>125</t>
  </si>
  <si>
    <t>351240046000</t>
  </si>
  <si>
    <t>Karadoğan</t>
  </si>
  <si>
    <t>Karadoğan Köyü Balyeri Cd. Ödemiş/İzmir Parsel:281</t>
  </si>
  <si>
    <t>21/35</t>
  </si>
  <si>
    <t>5700 m²</t>
  </si>
  <si>
    <t>23</t>
  </si>
  <si>
    <t>351280002000</t>
  </si>
  <si>
    <t>Karakızlar</t>
  </si>
  <si>
    <t>Karakızlar Köyü Torbali/İzmir Ada:114 Parsel:138</t>
  </si>
  <si>
    <t>13/19</t>
  </si>
  <si>
    <t>5600 m²</t>
  </si>
  <si>
    <t>91</t>
  </si>
  <si>
    <t>351280005000</t>
  </si>
  <si>
    <t>Karakızlar Mah. Yukarıdere Mevki Torbalı/İzmir 114 Ada 158 Parsel (Eski 1139 Parsel)</t>
  </si>
  <si>
    <t>13/22</t>
  </si>
  <si>
    <t>21711,48 m²</t>
  </si>
  <si>
    <t>335</t>
  </si>
  <si>
    <t>351240309000</t>
  </si>
  <si>
    <t>Kutlubeyler</t>
  </si>
  <si>
    <t>Kutlubeyler Mahallesi Başpınar Hebiller Mevki. Ödemiş/İzmir Parsel:159</t>
  </si>
  <si>
    <t>23/63</t>
  </si>
  <si>
    <t>3600 m²</t>
  </si>
  <si>
    <t>25</t>
  </si>
  <si>
    <t>351240069000</t>
  </si>
  <si>
    <t>Mursallı</t>
  </si>
  <si>
    <t>Mursalli Köyü Anacik Çeşme Mev. Cd. Ödemiş/İzmir Parsel:205</t>
  </si>
  <si>
    <t>21/44</t>
  </si>
  <si>
    <t>17900 m²</t>
  </si>
  <si>
    <t>47</t>
  </si>
  <si>
    <t>Ödemiş/Mursallı/Düğmelikırı
Zeminsiz (209 parsel-64 zeytin ağacı) (351240070000)</t>
  </si>
  <si>
    <t>Ödemiş/Ortaköy/ Köy civarı
Zeminsiz (139 ada 27 parsel-3 zeytin ağacı) 
(Hacı Mehmet Efendi Kandillik)</t>
  </si>
  <si>
    <t>351240095000</t>
  </si>
  <si>
    <t>Sekiköy</t>
  </si>
  <si>
    <t>Sekiköy Mahallesi köy Civarı Mevkii. Ödemiş/İzmir Parsel:639</t>
  </si>
  <si>
    <t>24/96</t>
  </si>
  <si>
    <t>5540 m²</t>
  </si>
  <si>
    <t>22</t>
  </si>
  <si>
    <t>351240096000</t>
  </si>
  <si>
    <t>Sekiköy Köyü Köycivarı Sk. Ödemiş/İzmir Parsel:737,812,863</t>
  </si>
  <si>
    <t>24/97</t>
  </si>
  <si>
    <t>20979 m²</t>
  </si>
  <si>
    <t>37+33+43=113</t>
  </si>
  <si>
    <t xml:space="preserve">Ödemiş/Sekiköy
Zeminsiz (790 parsel-6 zeytin ağacı) </t>
  </si>
  <si>
    <t>Türkmen</t>
  </si>
  <si>
    <t>Ödemiş/Türkmen/Armutluk
Zeminsiz (902 ada 61 parsel kenarında-6 zeytin ağacı)</t>
  </si>
  <si>
    <t>351240204000</t>
  </si>
  <si>
    <t>Üçeylül</t>
  </si>
  <si>
    <t>Üç Eylül Mh. Kumkuyu Mevki Ödemiş/İzmir Ada:467 Parsel:19</t>
  </si>
  <si>
    <t>22/56</t>
  </si>
  <si>
    <t>6740 m²</t>
  </si>
  <si>
    <t>128</t>
  </si>
  <si>
    <t>351240103000</t>
  </si>
  <si>
    <t>Üçkonak</t>
  </si>
  <si>
    <t>Üçkonak Köyü Varrak Cd. Ödemiş/İzmir Parsel:186</t>
  </si>
  <si>
    <t>21/72</t>
  </si>
  <si>
    <t>7873 m²</t>
  </si>
  <si>
    <t>48</t>
  </si>
  <si>
    <t>351240185000</t>
  </si>
  <si>
    <t>Üç Konak Köyü H.Haliller Ödemiş/İzmir Parsel:703</t>
  </si>
  <si>
    <t>22/44</t>
  </si>
  <si>
    <t>3440 m²</t>
  </si>
  <si>
    <t>351240333000</t>
  </si>
  <si>
    <t>Üçkonak Köyü Müderris Baği Mev. Cd. Ödemiş/İzmir Parsel:1483</t>
  </si>
  <si>
    <t>23/87</t>
  </si>
  <si>
    <t>860 m²</t>
  </si>
  <si>
    <t>7</t>
  </si>
  <si>
    <t>Ödemiş/Üçkonak/Beşinci Yeri
Zeminsiz (1176 parsel-28 zeytin ağacı) (351240287000)</t>
  </si>
  <si>
    <t>Ödemiş/Üçkonak
Zeminsiz (167 parsel-2 zeytin ağacı )</t>
  </si>
  <si>
    <t>351240401000</t>
  </si>
  <si>
    <t>Yeniköy</t>
  </si>
  <si>
    <t>Yeni Köy Köyü Süleyman Tepesi Cd. Ödemiş/İzmir Parsel:656</t>
  </si>
  <si>
    <t>24/55</t>
  </si>
  <si>
    <t>13440 m²</t>
  </si>
  <si>
    <t xml:space="preserve">Ödemiş/Yeniköy/Süleymantepe 
Zeminsiz (920 Parsel- 6 zeytin ağacı) </t>
  </si>
  <si>
    <t>351240193000</t>
  </si>
  <si>
    <t>Yusufdere</t>
  </si>
  <si>
    <t>Yusufdere Mahallesi Sömeklik Bülbülderesi Mevkii Ödemiş/İzmir Parsel:27</t>
  </si>
  <si>
    <t>20/1-89</t>
  </si>
  <si>
    <t>3340 m²</t>
  </si>
  <si>
    <t>351240195000</t>
  </si>
  <si>
    <t>Yusufdere Mh. Topraklık Mevkii Ödemiş/İzmir Parsel:499</t>
  </si>
  <si>
    <t>20/1-91</t>
  </si>
  <si>
    <t>17240 m²</t>
  </si>
  <si>
    <t>44</t>
  </si>
  <si>
    <t>351240197000</t>
  </si>
  <si>
    <t>Yusufdere Köyü Değirmendere Sk. Ödemiş/İzmir Parsel:107</t>
  </si>
  <si>
    <t>20-1/92</t>
  </si>
  <si>
    <t>7200 m²</t>
  </si>
  <si>
    <t>29</t>
  </si>
  <si>
    <t>İl</t>
  </si>
  <si>
    <t>MANİSA</t>
  </si>
  <si>
    <t>İZMİR</t>
  </si>
  <si>
    <r>
      <t xml:space="preserve">Ödemiş/Birgi/Büyükavulcuk
Zeminsiz (91 parsel-11 zeytin ağacı) 
</t>
    </r>
    <r>
      <rPr>
        <i/>
        <sz val="18"/>
        <color theme="1"/>
        <rFont val="Calibri"/>
        <family val="2"/>
        <scheme val="minor"/>
      </rPr>
      <t>(Ali Tahta Yeri)</t>
    </r>
  </si>
  <si>
    <r>
      <t xml:space="preserve">Ödemiş/Sekiköy
Zeminsiz (786 parsel-37 zeytin ağacı) 
</t>
    </r>
    <r>
      <rPr>
        <i/>
        <sz val="18"/>
        <color theme="1"/>
        <rFont val="Calibri"/>
        <family val="2"/>
        <scheme val="minor"/>
      </rPr>
      <t>(dağda)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</si>
</sst>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₺&quot;#,##0.00"/>
    <numFmt numFmtId="165" formatCode="[$-F400]h:mm:ss\ AM/PM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2" applyFont="1"/>
    <xf numFmtId="0" fontId="5" fillId="2" borderId="0" xfId="2" applyFont="1" applyFill="1"/>
    <xf numFmtId="165" fontId="3" fillId="0" borderId="0" xfId="1" applyNumberFormat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/>
    <xf numFmtId="14" fontId="6" fillId="0" borderId="0" xfId="1" applyNumberFormat="1" applyFont="1"/>
    <xf numFmtId="165" fontId="6" fillId="0" borderId="0" xfId="1" applyNumberFormat="1" applyFont="1" applyAlignment="1">
      <alignment horizontal="center"/>
    </xf>
    <xf numFmtId="164" fontId="5" fillId="0" borderId="0" xfId="2" applyNumberFormat="1" applyFont="1"/>
    <xf numFmtId="14" fontId="3" fillId="0" borderId="0" xfId="2" applyNumberFormat="1" applyFont="1"/>
    <xf numFmtId="165" fontId="3" fillId="0" borderId="0" xfId="2" applyNumberFormat="1" applyFont="1" applyAlignment="1">
      <alignment horizontal="center"/>
    </xf>
    <xf numFmtId="0" fontId="3" fillId="0" borderId="0" xfId="2" applyFont="1" applyAlignment="1">
      <alignment wrapText="1"/>
    </xf>
    <xf numFmtId="0" fontId="5" fillId="4" borderId="0" xfId="2" applyFont="1" applyFill="1"/>
    <xf numFmtId="0" fontId="3" fillId="4" borderId="0" xfId="2" applyFont="1" applyFill="1"/>
    <xf numFmtId="0" fontId="6" fillId="0" borderId="0" xfId="1" applyFont="1" applyAlignment="1"/>
    <xf numFmtId="164" fontId="4" fillId="0" borderId="0" xfId="1" applyNumberFormat="1" applyFont="1" applyAlignment="1"/>
    <xf numFmtId="14" fontId="6" fillId="0" borderId="0" xfId="1" applyNumberFormat="1" applyFont="1" applyAlignment="1"/>
    <xf numFmtId="0" fontId="3" fillId="0" borderId="0" xfId="2" applyFont="1" applyAlignment="1"/>
    <xf numFmtId="0" fontId="3" fillId="0" borderId="0" xfId="1" applyFont="1" applyAlignment="1"/>
    <xf numFmtId="164" fontId="5" fillId="0" borderId="0" xfId="1" applyNumberFormat="1" applyFont="1" applyAlignment="1"/>
    <xf numFmtId="14" fontId="3" fillId="0" borderId="0" xfId="1" applyNumberFormat="1" applyFont="1" applyAlignment="1"/>
    <xf numFmtId="164" fontId="5" fillId="0" borderId="0" xfId="2" applyNumberFormat="1" applyFont="1" applyAlignment="1"/>
    <xf numFmtId="14" fontId="3" fillId="0" borderId="0" xfId="2" applyNumberFormat="1" applyFont="1" applyAlignment="1"/>
    <xf numFmtId="0" fontId="7" fillId="2" borderId="2" xfId="0" applyFont="1" applyFill="1" applyBorder="1" applyAlignment="1">
      <alignment wrapText="1"/>
    </xf>
    <xf numFmtId="164" fontId="7" fillId="2" borderId="2" xfId="2" applyNumberFormat="1" applyFont="1" applyFill="1" applyBorder="1" applyAlignment="1">
      <alignment horizontal="center" wrapText="1"/>
    </xf>
    <xf numFmtId="14" fontId="7" fillId="2" borderId="3" xfId="2" applyNumberFormat="1" applyFont="1" applyFill="1" applyBorder="1" applyAlignment="1">
      <alignment horizontal="center" wrapText="1"/>
    </xf>
    <xf numFmtId="165" fontId="7" fillId="2" borderId="1" xfId="2" applyNumberFormat="1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center" wrapText="1"/>
    </xf>
    <xf numFmtId="0" fontId="8" fillId="0" borderId="2" xfId="0" applyFont="1" applyBorder="1"/>
    <xf numFmtId="49" fontId="8" fillId="3" borderId="2" xfId="0" applyNumberFormat="1" applyFont="1" applyFill="1" applyBorder="1" applyAlignment="1">
      <alignment wrapText="1"/>
    </xf>
    <xf numFmtId="0" fontId="8" fillId="3" borderId="2" xfId="0" applyFont="1" applyFill="1" applyBorder="1"/>
    <xf numFmtId="164" fontId="9" fillId="3" borderId="2" xfId="2" applyNumberFormat="1" applyFont="1" applyFill="1" applyBorder="1"/>
    <xf numFmtId="14" fontId="8" fillId="3" borderId="4" xfId="0" applyNumberFormat="1" applyFont="1" applyFill="1" applyBorder="1"/>
    <xf numFmtId="165" fontId="8" fillId="0" borderId="2" xfId="0" applyNumberFormat="1" applyFont="1" applyBorder="1" applyAlignment="1">
      <alignment horizontal="center"/>
    </xf>
    <xf numFmtId="3" fontId="8" fillId="3" borderId="2" xfId="0" applyNumberFormat="1" applyFont="1" applyFill="1" applyBorder="1" applyAlignment="1">
      <alignment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right" vertical="center" wrapText="1"/>
    </xf>
    <xf numFmtId="49" fontId="8" fillId="3" borderId="2" xfId="2" applyNumberFormat="1" applyFont="1" applyFill="1" applyBorder="1" applyAlignment="1">
      <alignment wrapText="1"/>
    </xf>
    <xf numFmtId="0" fontId="8" fillId="3" borderId="2" xfId="2" applyFont="1" applyFill="1" applyBorder="1"/>
    <xf numFmtId="1" fontId="8" fillId="3" borderId="2" xfId="2" applyNumberFormat="1" applyFont="1" applyFill="1" applyBorder="1" applyAlignment="1">
      <alignment horizontal="right"/>
    </xf>
    <xf numFmtId="1" fontId="8" fillId="3" borderId="2" xfId="2" applyNumberFormat="1" applyFont="1" applyFill="1" applyBorder="1"/>
    <xf numFmtId="0" fontId="8" fillId="3" borderId="2" xfId="2" applyFont="1" applyFill="1" applyBorder="1" applyAlignment="1">
      <alignment wrapText="1"/>
    </xf>
    <xf numFmtId="0" fontId="8" fillId="0" borderId="1" xfId="2" applyFont="1" applyBorder="1" applyAlignment="1">
      <alignment wrapText="1"/>
    </xf>
    <xf numFmtId="0" fontId="4" fillId="0" borderId="0" xfId="1" applyFont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 vertical="center" wrapText="1"/>
    </xf>
  </cellXfs>
  <cellStyles count="3">
    <cellStyle name="Normal" xfId="0" builtinId="0"/>
    <cellStyle name="Normal 2" xfId="1" xr:uid="{F4AC04DA-3D09-4436-9A7B-AC5437CD8038}"/>
    <cellStyle name="Normal 2 2" xfId="2" xr:uid="{EC40AB35-BB4E-418D-8CF4-516563D68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83A7-F0F8-4E30-B681-63FE5D78304C}">
  <sheetPr>
    <tabColor rgb="FFFF0000"/>
    <pageSetUpPr fitToPage="1"/>
  </sheetPr>
  <dimension ref="A1:N104"/>
  <sheetViews>
    <sheetView tabSelected="1" view="pageBreakPreview" zoomScale="55" zoomScaleNormal="100" zoomScaleSheetLayoutView="55" workbookViewId="0">
      <selection activeCell="L116" sqref="L116"/>
    </sheetView>
  </sheetViews>
  <sheetFormatPr defaultRowHeight="18.75" x14ac:dyDescent="0.3"/>
  <cols>
    <col min="1" max="1" width="6.28515625" style="1" customWidth="1"/>
    <col min="2" max="2" width="13" style="1" hidden="1" customWidth="1"/>
    <col min="3" max="3" width="15.140625" style="1" customWidth="1"/>
    <col min="4" max="4" width="19.85546875" style="1" customWidth="1"/>
    <col min="5" max="5" width="20" style="1" hidden="1" customWidth="1"/>
    <col min="6" max="6" width="52.85546875" style="1" customWidth="1"/>
    <col min="7" max="7" width="26.85546875" style="1" hidden="1" customWidth="1"/>
    <col min="8" max="8" width="21.7109375" style="11" hidden="1" customWidth="1"/>
    <col min="9" max="9" width="16.7109375" style="12" hidden="1" customWidth="1"/>
    <col min="10" max="10" width="16.7109375" style="13" customWidth="1"/>
    <col min="11" max="11" width="37.140625" style="14" customWidth="1"/>
    <col min="12" max="12" width="29.140625" style="1" customWidth="1"/>
    <col min="13" max="13" width="23.42578125" style="1" customWidth="1"/>
    <col min="14" max="14" width="43.140625" style="1" customWidth="1"/>
    <col min="15" max="16384" width="9.140625" style="1"/>
  </cols>
  <sheetData>
    <row r="1" spans="1:14" ht="55.5" customHeight="1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2" customFormat="1" ht="69.75" x14ac:dyDescent="0.35">
      <c r="A2" s="26" t="s">
        <v>1</v>
      </c>
      <c r="B2" s="26" t="s">
        <v>78</v>
      </c>
      <c r="C2" s="26" t="s">
        <v>296</v>
      </c>
      <c r="D2" s="26" t="s">
        <v>2</v>
      </c>
      <c r="E2" s="26" t="s">
        <v>3</v>
      </c>
      <c r="F2" s="26" t="s">
        <v>4</v>
      </c>
      <c r="G2" s="26" t="s">
        <v>79</v>
      </c>
      <c r="H2" s="26" t="s">
        <v>80</v>
      </c>
      <c r="I2" s="26" t="s">
        <v>81</v>
      </c>
      <c r="J2" s="26" t="s">
        <v>5</v>
      </c>
      <c r="K2" s="27" t="s">
        <v>6</v>
      </c>
      <c r="L2" s="28" t="s">
        <v>7</v>
      </c>
      <c r="M2" s="29" t="s">
        <v>8</v>
      </c>
      <c r="N2" s="30" t="s">
        <v>9</v>
      </c>
    </row>
    <row r="3" spans="1:14" s="2" customFormat="1" ht="139.5" x14ac:dyDescent="0.35">
      <c r="A3" s="31">
        <v>1</v>
      </c>
      <c r="B3" s="32"/>
      <c r="C3" s="32" t="s">
        <v>297</v>
      </c>
      <c r="D3" s="32" t="s">
        <v>82</v>
      </c>
      <c r="E3" s="32" t="s">
        <v>83</v>
      </c>
      <c r="F3" s="32" t="s">
        <v>84</v>
      </c>
      <c r="G3" s="32"/>
      <c r="H3" s="32"/>
      <c r="I3" s="32"/>
      <c r="J3" s="33">
        <v>300</v>
      </c>
      <c r="K3" s="34">
        <f t="shared" ref="K3:K4" si="0">J3*35</f>
        <v>10500</v>
      </c>
      <c r="L3" s="35">
        <v>46337</v>
      </c>
      <c r="M3" s="36">
        <v>0.45833333333333331</v>
      </c>
      <c r="N3" s="37" t="s">
        <v>85</v>
      </c>
    </row>
    <row r="4" spans="1:14" s="2" customFormat="1" ht="69.75" x14ac:dyDescent="0.35">
      <c r="A4" s="31">
        <v>2</v>
      </c>
      <c r="B4" s="32"/>
      <c r="C4" s="32" t="s">
        <v>297</v>
      </c>
      <c r="D4" s="32" t="s">
        <v>86</v>
      </c>
      <c r="E4" s="32" t="s">
        <v>87</v>
      </c>
      <c r="F4" s="32" t="s">
        <v>88</v>
      </c>
      <c r="G4" s="32"/>
      <c r="H4" s="32"/>
      <c r="I4" s="32"/>
      <c r="J4" s="33">
        <v>15000</v>
      </c>
      <c r="K4" s="34">
        <f t="shared" si="0"/>
        <v>525000</v>
      </c>
      <c r="L4" s="35">
        <v>46337</v>
      </c>
      <c r="M4" s="36">
        <f>M3+TIME(0,2,0)</f>
        <v>0.4597222222222222</v>
      </c>
      <c r="N4" s="37" t="s">
        <v>85</v>
      </c>
    </row>
    <row r="5" spans="1:14" s="2" customFormat="1" ht="46.5" x14ac:dyDescent="0.35">
      <c r="A5" s="31">
        <v>3</v>
      </c>
      <c r="B5" s="33"/>
      <c r="C5" s="33" t="s">
        <v>298</v>
      </c>
      <c r="D5" s="38" t="s">
        <v>10</v>
      </c>
      <c r="E5" s="38" t="s">
        <v>66</v>
      </c>
      <c r="F5" s="38" t="s">
        <v>63</v>
      </c>
      <c r="G5" s="33"/>
      <c r="H5" s="33"/>
      <c r="I5" s="33"/>
      <c r="J5" s="39">
        <v>50</v>
      </c>
      <c r="K5" s="34">
        <f>J5*35</f>
        <v>1750</v>
      </c>
      <c r="L5" s="35">
        <v>46338</v>
      </c>
      <c r="M5" s="36">
        <v>0.4375</v>
      </c>
      <c r="N5" s="37" t="s">
        <v>11</v>
      </c>
    </row>
    <row r="6" spans="1:14" s="2" customFormat="1" ht="46.5" x14ac:dyDescent="0.35">
      <c r="A6" s="31">
        <v>4</v>
      </c>
      <c r="B6" s="33"/>
      <c r="C6" s="33" t="s">
        <v>298</v>
      </c>
      <c r="D6" s="38" t="s">
        <v>10</v>
      </c>
      <c r="E6" s="38" t="s">
        <v>67</v>
      </c>
      <c r="F6" s="38" t="s">
        <v>64</v>
      </c>
      <c r="G6" s="33"/>
      <c r="H6" s="33"/>
      <c r="I6" s="33"/>
      <c r="J6" s="39">
        <v>20</v>
      </c>
      <c r="K6" s="34">
        <f t="shared" ref="K6:K69" si="1">J6*35</f>
        <v>700</v>
      </c>
      <c r="L6" s="35">
        <v>46338</v>
      </c>
      <c r="M6" s="36">
        <v>0.43958333333333338</v>
      </c>
      <c r="N6" s="37" t="s">
        <v>11</v>
      </c>
    </row>
    <row r="7" spans="1:14" s="2" customFormat="1" ht="46.5" x14ac:dyDescent="0.35">
      <c r="A7" s="31">
        <v>5</v>
      </c>
      <c r="B7" s="33"/>
      <c r="C7" s="33" t="s">
        <v>298</v>
      </c>
      <c r="D7" s="38" t="s">
        <v>10</v>
      </c>
      <c r="E7" s="38" t="s">
        <v>68</v>
      </c>
      <c r="F7" s="38" t="s">
        <v>65</v>
      </c>
      <c r="G7" s="33"/>
      <c r="H7" s="33"/>
      <c r="I7" s="33"/>
      <c r="J7" s="39">
        <v>15</v>
      </c>
      <c r="K7" s="34">
        <f t="shared" si="1"/>
        <v>525</v>
      </c>
      <c r="L7" s="35">
        <v>46338</v>
      </c>
      <c r="M7" s="36">
        <v>0.44166666666666698</v>
      </c>
      <c r="N7" s="37" t="s">
        <v>11</v>
      </c>
    </row>
    <row r="8" spans="1:14" s="2" customFormat="1" ht="46.5" x14ac:dyDescent="0.35">
      <c r="A8" s="31">
        <v>6</v>
      </c>
      <c r="B8" s="33"/>
      <c r="C8" s="33" t="s">
        <v>298</v>
      </c>
      <c r="D8" s="40" t="s">
        <v>10</v>
      </c>
      <c r="E8" s="40" t="s">
        <v>12</v>
      </c>
      <c r="F8" s="41" t="s">
        <v>13</v>
      </c>
      <c r="G8" s="33"/>
      <c r="H8" s="33"/>
      <c r="I8" s="33"/>
      <c r="J8" s="42">
        <v>10</v>
      </c>
      <c r="K8" s="34">
        <f t="shared" si="1"/>
        <v>350</v>
      </c>
      <c r="L8" s="35">
        <v>46338</v>
      </c>
      <c r="M8" s="36">
        <v>0.44374999999999998</v>
      </c>
      <c r="N8" s="37" t="s">
        <v>11</v>
      </c>
    </row>
    <row r="9" spans="1:14" s="2" customFormat="1" ht="46.5" x14ac:dyDescent="0.35">
      <c r="A9" s="31">
        <v>7</v>
      </c>
      <c r="B9" s="33"/>
      <c r="C9" s="33" t="s">
        <v>298</v>
      </c>
      <c r="D9" s="40" t="s">
        <v>10</v>
      </c>
      <c r="E9" s="40" t="s">
        <v>14</v>
      </c>
      <c r="F9" s="41" t="s">
        <v>15</v>
      </c>
      <c r="G9" s="33"/>
      <c r="H9" s="33"/>
      <c r="I9" s="33"/>
      <c r="J9" s="42">
        <v>20</v>
      </c>
      <c r="K9" s="34">
        <f t="shared" si="1"/>
        <v>700</v>
      </c>
      <c r="L9" s="35">
        <v>46338</v>
      </c>
      <c r="M9" s="36">
        <v>0.44583333333333403</v>
      </c>
      <c r="N9" s="37" t="s">
        <v>11</v>
      </c>
    </row>
    <row r="10" spans="1:14" s="2" customFormat="1" ht="46.5" x14ac:dyDescent="0.35">
      <c r="A10" s="31">
        <v>8</v>
      </c>
      <c r="B10" s="33"/>
      <c r="C10" s="33" t="s">
        <v>298</v>
      </c>
      <c r="D10" s="40" t="s">
        <v>10</v>
      </c>
      <c r="E10" s="40" t="s">
        <v>16</v>
      </c>
      <c r="F10" s="41" t="s">
        <v>17</v>
      </c>
      <c r="G10" s="33"/>
      <c r="H10" s="33"/>
      <c r="I10" s="33"/>
      <c r="J10" s="43">
        <v>30</v>
      </c>
      <c r="K10" s="34">
        <f t="shared" si="1"/>
        <v>1050</v>
      </c>
      <c r="L10" s="35">
        <v>46338</v>
      </c>
      <c r="M10" s="36">
        <v>0.44791666666666702</v>
      </c>
      <c r="N10" s="37" t="s">
        <v>11</v>
      </c>
    </row>
    <row r="11" spans="1:14" s="16" customFormat="1" ht="46.5" x14ac:dyDescent="0.35">
      <c r="A11" s="31">
        <v>9</v>
      </c>
      <c r="B11" s="33"/>
      <c r="C11" s="33" t="s">
        <v>298</v>
      </c>
      <c r="D11" s="40" t="s">
        <v>10</v>
      </c>
      <c r="E11" s="40" t="s">
        <v>18</v>
      </c>
      <c r="F11" s="41" t="s">
        <v>19</v>
      </c>
      <c r="G11" s="33"/>
      <c r="H11" s="33"/>
      <c r="I11" s="33"/>
      <c r="J11" s="43">
        <v>30</v>
      </c>
      <c r="K11" s="34">
        <f t="shared" si="1"/>
        <v>1050</v>
      </c>
      <c r="L11" s="35">
        <v>46338</v>
      </c>
      <c r="M11" s="36">
        <v>0.45</v>
      </c>
      <c r="N11" s="37" t="s">
        <v>11</v>
      </c>
    </row>
    <row r="12" spans="1:14" s="16" customFormat="1" ht="46.5" x14ac:dyDescent="0.35">
      <c r="A12" s="31">
        <v>10</v>
      </c>
      <c r="B12" s="33"/>
      <c r="C12" s="33" t="s">
        <v>298</v>
      </c>
      <c r="D12" s="40" t="s">
        <v>10</v>
      </c>
      <c r="E12" s="40" t="s">
        <v>20</v>
      </c>
      <c r="F12" s="44" t="s">
        <v>21</v>
      </c>
      <c r="G12" s="33"/>
      <c r="H12" s="33"/>
      <c r="I12" s="33"/>
      <c r="J12" s="43">
        <v>100</v>
      </c>
      <c r="K12" s="34">
        <f t="shared" si="1"/>
        <v>3500</v>
      </c>
      <c r="L12" s="35">
        <v>46338</v>
      </c>
      <c r="M12" s="36">
        <v>0.452083333333334</v>
      </c>
      <c r="N12" s="37" t="s">
        <v>11</v>
      </c>
    </row>
    <row r="13" spans="1:14" s="15" customFormat="1" ht="69.75" x14ac:dyDescent="0.35">
      <c r="A13" s="31">
        <v>11</v>
      </c>
      <c r="B13" s="33"/>
      <c r="C13" s="33" t="s">
        <v>298</v>
      </c>
      <c r="D13" s="40" t="s">
        <v>10</v>
      </c>
      <c r="E13" s="40" t="s">
        <v>20</v>
      </c>
      <c r="F13" s="44" t="s">
        <v>76</v>
      </c>
      <c r="G13" s="33"/>
      <c r="H13" s="33"/>
      <c r="I13" s="33"/>
      <c r="J13" s="43">
        <v>310</v>
      </c>
      <c r="K13" s="34">
        <f t="shared" si="1"/>
        <v>10850</v>
      </c>
      <c r="L13" s="35">
        <v>46338</v>
      </c>
      <c r="M13" s="36">
        <v>0.454166666666667</v>
      </c>
      <c r="N13" s="37" t="s">
        <v>11</v>
      </c>
    </row>
    <row r="14" spans="1:14" s="15" customFormat="1" ht="69.75" x14ac:dyDescent="0.35">
      <c r="A14" s="31">
        <v>12</v>
      </c>
      <c r="B14" s="33"/>
      <c r="C14" s="33" t="s">
        <v>298</v>
      </c>
      <c r="D14" s="40" t="s">
        <v>10</v>
      </c>
      <c r="E14" s="40" t="s">
        <v>20</v>
      </c>
      <c r="F14" s="44" t="s">
        <v>77</v>
      </c>
      <c r="G14" s="33"/>
      <c r="H14" s="33"/>
      <c r="I14" s="33"/>
      <c r="J14" s="43">
        <v>1200</v>
      </c>
      <c r="K14" s="34">
        <f t="shared" si="1"/>
        <v>42000</v>
      </c>
      <c r="L14" s="35">
        <v>46338</v>
      </c>
      <c r="M14" s="36">
        <v>0.45624999999999999</v>
      </c>
      <c r="N14" s="37" t="s">
        <v>11</v>
      </c>
    </row>
    <row r="15" spans="1:14" s="16" customFormat="1" ht="46.5" x14ac:dyDescent="0.35">
      <c r="A15" s="31">
        <v>13</v>
      </c>
      <c r="B15" s="33"/>
      <c r="C15" s="33" t="s">
        <v>298</v>
      </c>
      <c r="D15" s="40" t="s">
        <v>10</v>
      </c>
      <c r="E15" s="40" t="s">
        <v>22</v>
      </c>
      <c r="F15" s="44" t="s">
        <v>23</v>
      </c>
      <c r="G15" s="33"/>
      <c r="H15" s="33"/>
      <c r="I15" s="33"/>
      <c r="J15" s="43">
        <v>80</v>
      </c>
      <c r="K15" s="34">
        <f t="shared" si="1"/>
        <v>2800</v>
      </c>
      <c r="L15" s="35">
        <v>46338</v>
      </c>
      <c r="M15" s="36">
        <v>0.45833333333333398</v>
      </c>
      <c r="N15" s="37" t="s">
        <v>11</v>
      </c>
    </row>
    <row r="16" spans="1:14" s="16" customFormat="1" ht="46.5" x14ac:dyDescent="0.35">
      <c r="A16" s="31">
        <v>14</v>
      </c>
      <c r="B16" s="33"/>
      <c r="C16" s="33" t="s">
        <v>298</v>
      </c>
      <c r="D16" s="40" t="s">
        <v>10</v>
      </c>
      <c r="E16" s="40" t="s">
        <v>24</v>
      </c>
      <c r="F16" s="44" t="s">
        <v>25</v>
      </c>
      <c r="G16" s="33"/>
      <c r="H16" s="33"/>
      <c r="I16" s="33"/>
      <c r="J16" s="43">
        <v>920</v>
      </c>
      <c r="K16" s="34">
        <f t="shared" si="1"/>
        <v>32200</v>
      </c>
      <c r="L16" s="35">
        <v>46338</v>
      </c>
      <c r="M16" s="36">
        <v>0.46041666666666697</v>
      </c>
      <c r="N16" s="37" t="s">
        <v>11</v>
      </c>
    </row>
    <row r="17" spans="1:14" s="2" customFormat="1" ht="69.75" x14ac:dyDescent="0.35">
      <c r="A17" s="31">
        <v>15</v>
      </c>
      <c r="B17" s="33"/>
      <c r="C17" s="33" t="s">
        <v>298</v>
      </c>
      <c r="D17" s="40" t="s">
        <v>26</v>
      </c>
      <c r="E17" s="40" t="s">
        <v>29</v>
      </c>
      <c r="F17" s="44" t="s">
        <v>75</v>
      </c>
      <c r="G17" s="33"/>
      <c r="H17" s="33"/>
      <c r="I17" s="33"/>
      <c r="J17" s="43">
        <v>10887</v>
      </c>
      <c r="K17" s="34">
        <f t="shared" si="1"/>
        <v>381045</v>
      </c>
      <c r="L17" s="35">
        <v>46338</v>
      </c>
      <c r="M17" s="36">
        <v>0.46250000000000102</v>
      </c>
      <c r="N17" s="37" t="s">
        <v>11</v>
      </c>
    </row>
    <row r="18" spans="1:14" s="2" customFormat="1" ht="93" x14ac:dyDescent="0.35">
      <c r="A18" s="31">
        <v>16</v>
      </c>
      <c r="B18" s="33"/>
      <c r="C18" s="33" t="s">
        <v>298</v>
      </c>
      <c r="D18" s="44" t="s">
        <v>26</v>
      </c>
      <c r="E18" s="44" t="s">
        <v>29</v>
      </c>
      <c r="F18" s="44" t="s">
        <v>30</v>
      </c>
      <c r="G18" s="33"/>
      <c r="H18" s="33"/>
      <c r="I18" s="33"/>
      <c r="J18" s="43">
        <v>4200</v>
      </c>
      <c r="K18" s="34">
        <f t="shared" si="1"/>
        <v>147000</v>
      </c>
      <c r="L18" s="35">
        <v>46338</v>
      </c>
      <c r="M18" s="36">
        <v>0.46458333333333401</v>
      </c>
      <c r="N18" s="37" t="s">
        <v>11</v>
      </c>
    </row>
    <row r="19" spans="1:14" s="2" customFormat="1" ht="69.75" x14ac:dyDescent="0.35">
      <c r="A19" s="31">
        <v>17</v>
      </c>
      <c r="B19" s="33"/>
      <c r="C19" s="33" t="s">
        <v>298</v>
      </c>
      <c r="D19" s="44" t="s">
        <v>26</v>
      </c>
      <c r="E19" s="44" t="s">
        <v>27</v>
      </c>
      <c r="F19" s="45" t="s">
        <v>69</v>
      </c>
      <c r="G19" s="33"/>
      <c r="H19" s="33"/>
      <c r="I19" s="33"/>
      <c r="J19" s="43">
        <v>350</v>
      </c>
      <c r="K19" s="34">
        <f t="shared" si="1"/>
        <v>12250</v>
      </c>
      <c r="L19" s="35">
        <v>46338</v>
      </c>
      <c r="M19" s="36">
        <v>0.46666666666666701</v>
      </c>
      <c r="N19" s="37" t="s">
        <v>11</v>
      </c>
    </row>
    <row r="20" spans="1:14" s="2" customFormat="1" ht="69.75" x14ac:dyDescent="0.35">
      <c r="A20" s="31">
        <v>18</v>
      </c>
      <c r="B20" s="33"/>
      <c r="C20" s="33" t="s">
        <v>298</v>
      </c>
      <c r="D20" s="44" t="s">
        <v>26</v>
      </c>
      <c r="E20" s="44" t="s">
        <v>27</v>
      </c>
      <c r="F20" s="44" t="s">
        <v>28</v>
      </c>
      <c r="G20" s="33"/>
      <c r="H20" s="33"/>
      <c r="I20" s="33"/>
      <c r="J20" s="43">
        <v>50</v>
      </c>
      <c r="K20" s="34">
        <f t="shared" si="1"/>
        <v>1750</v>
      </c>
      <c r="L20" s="35">
        <v>46338</v>
      </c>
      <c r="M20" s="36">
        <v>0.468750000000001</v>
      </c>
      <c r="N20" s="37" t="s">
        <v>11</v>
      </c>
    </row>
    <row r="21" spans="1:14" s="2" customFormat="1" ht="93" x14ac:dyDescent="0.35">
      <c r="A21" s="31">
        <v>19</v>
      </c>
      <c r="B21" s="33"/>
      <c r="C21" s="33" t="s">
        <v>298</v>
      </c>
      <c r="D21" s="44" t="s">
        <v>26</v>
      </c>
      <c r="E21" s="40" t="s">
        <v>31</v>
      </c>
      <c r="F21" s="44" t="s">
        <v>70</v>
      </c>
      <c r="G21" s="33"/>
      <c r="H21" s="33"/>
      <c r="I21" s="33"/>
      <c r="J21" s="43">
        <v>50</v>
      </c>
      <c r="K21" s="34">
        <f t="shared" si="1"/>
        <v>1750</v>
      </c>
      <c r="L21" s="35">
        <v>46338</v>
      </c>
      <c r="M21" s="36">
        <v>0.47083333333333399</v>
      </c>
      <c r="N21" s="37" t="s">
        <v>11</v>
      </c>
    </row>
    <row r="22" spans="1:14" s="15" customFormat="1" ht="69.75" x14ac:dyDescent="0.35">
      <c r="A22" s="31">
        <v>20</v>
      </c>
      <c r="B22" s="33"/>
      <c r="C22" s="33" t="s">
        <v>298</v>
      </c>
      <c r="D22" s="44" t="s">
        <v>26</v>
      </c>
      <c r="E22" s="40" t="s">
        <v>31</v>
      </c>
      <c r="F22" s="44" t="s">
        <v>71</v>
      </c>
      <c r="G22" s="33"/>
      <c r="H22" s="33"/>
      <c r="I22" s="33"/>
      <c r="J22" s="43">
        <v>200</v>
      </c>
      <c r="K22" s="34">
        <f t="shared" si="1"/>
        <v>7000</v>
      </c>
      <c r="L22" s="35">
        <v>46338</v>
      </c>
      <c r="M22" s="36">
        <v>0.47291666666666698</v>
      </c>
      <c r="N22" s="37" t="s">
        <v>11</v>
      </c>
    </row>
    <row r="23" spans="1:14" s="15" customFormat="1" ht="46.5" x14ac:dyDescent="0.35">
      <c r="A23" s="31">
        <v>21</v>
      </c>
      <c r="B23" s="33"/>
      <c r="C23" s="33" t="s">
        <v>298</v>
      </c>
      <c r="D23" s="44" t="s">
        <v>26</v>
      </c>
      <c r="E23" s="44" t="s">
        <v>32</v>
      </c>
      <c r="F23" s="44" t="s">
        <v>33</v>
      </c>
      <c r="G23" s="33"/>
      <c r="H23" s="33"/>
      <c r="I23" s="33"/>
      <c r="J23" s="43">
        <v>40</v>
      </c>
      <c r="K23" s="34">
        <f t="shared" si="1"/>
        <v>1400</v>
      </c>
      <c r="L23" s="35">
        <v>46338</v>
      </c>
      <c r="M23" s="36">
        <v>0.47500000000000098</v>
      </c>
      <c r="N23" s="37" t="s">
        <v>11</v>
      </c>
    </row>
    <row r="24" spans="1:14" s="15" customFormat="1" ht="69.75" x14ac:dyDescent="0.35">
      <c r="A24" s="31">
        <v>22</v>
      </c>
      <c r="B24" s="33"/>
      <c r="C24" s="33" t="s">
        <v>298</v>
      </c>
      <c r="D24" s="44" t="s">
        <v>26</v>
      </c>
      <c r="E24" s="44" t="s">
        <v>32</v>
      </c>
      <c r="F24" s="44" t="s">
        <v>72</v>
      </c>
      <c r="G24" s="33"/>
      <c r="H24" s="33"/>
      <c r="I24" s="33"/>
      <c r="J24" s="43">
        <v>400</v>
      </c>
      <c r="K24" s="34">
        <f t="shared" si="1"/>
        <v>14000</v>
      </c>
      <c r="L24" s="35">
        <v>46338</v>
      </c>
      <c r="M24" s="36">
        <v>0.47708333333333403</v>
      </c>
      <c r="N24" s="37" t="s">
        <v>11</v>
      </c>
    </row>
    <row r="25" spans="1:14" s="2" customFormat="1" ht="69.75" x14ac:dyDescent="0.35">
      <c r="A25" s="31">
        <v>23</v>
      </c>
      <c r="B25" s="33"/>
      <c r="C25" s="33" t="s">
        <v>298</v>
      </c>
      <c r="D25" s="44" t="s">
        <v>26</v>
      </c>
      <c r="E25" s="44" t="s">
        <v>32</v>
      </c>
      <c r="F25" s="44" t="s">
        <v>73</v>
      </c>
      <c r="G25" s="33"/>
      <c r="H25" s="33"/>
      <c r="I25" s="33"/>
      <c r="J25" s="43">
        <v>300</v>
      </c>
      <c r="K25" s="34">
        <f t="shared" si="1"/>
        <v>10500</v>
      </c>
      <c r="L25" s="35">
        <v>46338</v>
      </c>
      <c r="M25" s="36">
        <v>0.47916666666666802</v>
      </c>
      <c r="N25" s="37" t="s">
        <v>11</v>
      </c>
    </row>
    <row r="26" spans="1:14" s="2" customFormat="1" ht="69.75" x14ac:dyDescent="0.35">
      <c r="A26" s="31">
        <v>24</v>
      </c>
      <c r="B26" s="33"/>
      <c r="C26" s="33" t="s">
        <v>298</v>
      </c>
      <c r="D26" s="44" t="s">
        <v>26</v>
      </c>
      <c r="E26" s="44" t="s">
        <v>36</v>
      </c>
      <c r="F26" s="44" t="s">
        <v>74</v>
      </c>
      <c r="G26" s="33"/>
      <c r="H26" s="33"/>
      <c r="I26" s="33"/>
      <c r="J26" s="43">
        <v>600</v>
      </c>
      <c r="K26" s="34">
        <f t="shared" si="1"/>
        <v>21000</v>
      </c>
      <c r="L26" s="35">
        <v>46338</v>
      </c>
      <c r="M26" s="36">
        <v>0.48125000000000101</v>
      </c>
      <c r="N26" s="37" t="s">
        <v>11</v>
      </c>
    </row>
    <row r="27" spans="1:14" ht="69.75" x14ac:dyDescent="0.35">
      <c r="A27" s="31">
        <v>25</v>
      </c>
      <c r="B27" s="33"/>
      <c r="C27" s="33" t="s">
        <v>298</v>
      </c>
      <c r="D27" s="44" t="s">
        <v>26</v>
      </c>
      <c r="E27" s="44" t="s">
        <v>36</v>
      </c>
      <c r="F27" s="44" t="s">
        <v>37</v>
      </c>
      <c r="G27" s="33"/>
      <c r="H27" s="33"/>
      <c r="I27" s="33"/>
      <c r="J27" s="43">
        <v>8000</v>
      </c>
      <c r="K27" s="34">
        <f t="shared" si="1"/>
        <v>280000</v>
      </c>
      <c r="L27" s="35">
        <v>46338</v>
      </c>
      <c r="M27" s="36">
        <v>0.483333333333334</v>
      </c>
      <c r="N27" s="37" t="s">
        <v>11</v>
      </c>
    </row>
    <row r="28" spans="1:14" s="2" customFormat="1" ht="69.75" x14ac:dyDescent="0.35">
      <c r="A28" s="31">
        <v>26</v>
      </c>
      <c r="B28" s="33"/>
      <c r="C28" s="33" t="s">
        <v>298</v>
      </c>
      <c r="D28" s="44" t="s">
        <v>26</v>
      </c>
      <c r="E28" s="44" t="s">
        <v>36</v>
      </c>
      <c r="F28" s="44" t="s">
        <v>38</v>
      </c>
      <c r="G28" s="33"/>
      <c r="H28" s="33"/>
      <c r="I28" s="33"/>
      <c r="J28" s="43">
        <v>300</v>
      </c>
      <c r="K28" s="34">
        <f t="shared" si="1"/>
        <v>10500</v>
      </c>
      <c r="L28" s="35">
        <v>46338</v>
      </c>
      <c r="M28" s="36">
        <v>0.485416666666668</v>
      </c>
      <c r="N28" s="37" t="s">
        <v>11</v>
      </c>
    </row>
    <row r="29" spans="1:14" s="2" customFormat="1" ht="69.75" x14ac:dyDescent="0.35">
      <c r="A29" s="31">
        <v>27</v>
      </c>
      <c r="B29" s="33"/>
      <c r="C29" s="33" t="s">
        <v>298</v>
      </c>
      <c r="D29" s="44" t="s">
        <v>26</v>
      </c>
      <c r="E29" s="44" t="s">
        <v>34</v>
      </c>
      <c r="F29" s="44" t="s">
        <v>35</v>
      </c>
      <c r="G29" s="33"/>
      <c r="H29" s="33"/>
      <c r="I29" s="33"/>
      <c r="J29" s="43">
        <v>600</v>
      </c>
      <c r="K29" s="34">
        <f t="shared" si="1"/>
        <v>21000</v>
      </c>
      <c r="L29" s="35">
        <v>46338</v>
      </c>
      <c r="M29" s="36">
        <v>0.48750000000000099</v>
      </c>
      <c r="N29" s="37" t="s">
        <v>11</v>
      </c>
    </row>
    <row r="30" spans="1:14" s="2" customFormat="1" ht="69.75" x14ac:dyDescent="0.35">
      <c r="A30" s="31">
        <v>28</v>
      </c>
      <c r="B30" s="33"/>
      <c r="C30" s="33" t="s">
        <v>298</v>
      </c>
      <c r="D30" s="44" t="s">
        <v>26</v>
      </c>
      <c r="E30" s="44" t="s">
        <v>39</v>
      </c>
      <c r="F30" s="44" t="s">
        <v>40</v>
      </c>
      <c r="G30" s="33"/>
      <c r="H30" s="33"/>
      <c r="I30" s="33"/>
      <c r="J30" s="43">
        <v>1000</v>
      </c>
      <c r="K30" s="34">
        <f t="shared" si="1"/>
        <v>35000</v>
      </c>
      <c r="L30" s="35">
        <v>46338</v>
      </c>
      <c r="M30" s="36">
        <v>0.48958333333333398</v>
      </c>
      <c r="N30" s="37" t="s">
        <v>11</v>
      </c>
    </row>
    <row r="31" spans="1:14" s="15" customFormat="1" ht="93" x14ac:dyDescent="0.35">
      <c r="A31" s="31">
        <v>29</v>
      </c>
      <c r="B31" s="33" t="s">
        <v>89</v>
      </c>
      <c r="C31" s="33" t="s">
        <v>298</v>
      </c>
      <c r="D31" s="32" t="s">
        <v>41</v>
      </c>
      <c r="E31" s="32" t="s">
        <v>90</v>
      </c>
      <c r="F31" s="32" t="s">
        <v>91</v>
      </c>
      <c r="G31" s="33"/>
      <c r="H31" s="33"/>
      <c r="I31" s="33">
        <v>6</v>
      </c>
      <c r="J31" s="33">
        <v>40</v>
      </c>
      <c r="K31" s="34">
        <f t="shared" si="1"/>
        <v>1400</v>
      </c>
      <c r="L31" s="35">
        <v>46339</v>
      </c>
      <c r="M31" s="36">
        <v>0.4375</v>
      </c>
      <c r="N31" s="37" t="s">
        <v>92</v>
      </c>
    </row>
    <row r="32" spans="1:14" s="15" customFormat="1" ht="93" x14ac:dyDescent="0.35">
      <c r="A32" s="31">
        <v>30</v>
      </c>
      <c r="B32" s="32" t="s">
        <v>93</v>
      </c>
      <c r="C32" s="33" t="s">
        <v>298</v>
      </c>
      <c r="D32" s="32" t="s">
        <v>41</v>
      </c>
      <c r="E32" s="32" t="s">
        <v>94</v>
      </c>
      <c r="F32" s="32" t="s">
        <v>95</v>
      </c>
      <c r="G32" s="32" t="s">
        <v>96</v>
      </c>
      <c r="H32" s="32" t="s">
        <v>97</v>
      </c>
      <c r="I32" s="32" t="s">
        <v>98</v>
      </c>
      <c r="J32" s="33">
        <v>400</v>
      </c>
      <c r="K32" s="34">
        <f t="shared" si="1"/>
        <v>14000</v>
      </c>
      <c r="L32" s="35">
        <v>46339</v>
      </c>
      <c r="M32" s="36">
        <f>M31+TIME(0,2,0)</f>
        <v>0.43888888888888888</v>
      </c>
      <c r="N32" s="37" t="s">
        <v>92</v>
      </c>
    </row>
    <row r="33" spans="1:14" s="15" customFormat="1" ht="93" x14ac:dyDescent="0.35">
      <c r="A33" s="31">
        <v>31</v>
      </c>
      <c r="B33" s="32" t="s">
        <v>99</v>
      </c>
      <c r="C33" s="33" t="s">
        <v>298</v>
      </c>
      <c r="D33" s="32" t="s">
        <v>41</v>
      </c>
      <c r="E33" s="32" t="s">
        <v>44</v>
      </c>
      <c r="F33" s="32" t="s">
        <v>100</v>
      </c>
      <c r="G33" s="32" t="s">
        <v>101</v>
      </c>
      <c r="H33" s="32" t="s">
        <v>102</v>
      </c>
      <c r="I33" s="32" t="s">
        <v>103</v>
      </c>
      <c r="J33" s="33">
        <v>100</v>
      </c>
      <c r="K33" s="34">
        <f t="shared" si="1"/>
        <v>3500</v>
      </c>
      <c r="L33" s="35">
        <v>46339</v>
      </c>
      <c r="M33" s="36">
        <f>M32+TIME(0,2,0)</f>
        <v>0.44027777777777777</v>
      </c>
      <c r="N33" s="37" t="s">
        <v>92</v>
      </c>
    </row>
    <row r="34" spans="1:14" ht="93" x14ac:dyDescent="0.35">
      <c r="A34" s="31">
        <v>32</v>
      </c>
      <c r="B34" s="32" t="s">
        <v>104</v>
      </c>
      <c r="C34" s="33" t="s">
        <v>298</v>
      </c>
      <c r="D34" s="32" t="s">
        <v>41</v>
      </c>
      <c r="E34" s="32" t="s">
        <v>44</v>
      </c>
      <c r="F34" s="32" t="s">
        <v>105</v>
      </c>
      <c r="G34" s="32" t="s">
        <v>106</v>
      </c>
      <c r="H34" s="32" t="s">
        <v>107</v>
      </c>
      <c r="I34" s="32" t="s">
        <v>108</v>
      </c>
      <c r="J34" s="33">
        <v>200</v>
      </c>
      <c r="K34" s="34">
        <f t="shared" si="1"/>
        <v>7000</v>
      </c>
      <c r="L34" s="35">
        <v>46339</v>
      </c>
      <c r="M34" s="36">
        <f t="shared" ref="M34:M83" si="2">M33+TIME(0,2,0)</f>
        <v>0.44166666666666665</v>
      </c>
      <c r="N34" s="37" t="s">
        <v>92</v>
      </c>
    </row>
    <row r="35" spans="1:14" ht="93" x14ac:dyDescent="0.35">
      <c r="A35" s="31">
        <v>33</v>
      </c>
      <c r="B35" s="32" t="s">
        <v>109</v>
      </c>
      <c r="C35" s="33" t="s">
        <v>298</v>
      </c>
      <c r="D35" s="32" t="s">
        <v>41</v>
      </c>
      <c r="E35" s="32" t="s">
        <v>44</v>
      </c>
      <c r="F35" s="32" t="s">
        <v>110</v>
      </c>
      <c r="G35" s="32" t="s">
        <v>111</v>
      </c>
      <c r="H35" s="32" t="s">
        <v>112</v>
      </c>
      <c r="I35" s="32" t="s">
        <v>113</v>
      </c>
      <c r="J35" s="33">
        <v>200</v>
      </c>
      <c r="K35" s="34">
        <f t="shared" si="1"/>
        <v>7000</v>
      </c>
      <c r="L35" s="35">
        <v>46339</v>
      </c>
      <c r="M35" s="36">
        <f t="shared" si="2"/>
        <v>0.44305555555555554</v>
      </c>
      <c r="N35" s="37" t="s">
        <v>92</v>
      </c>
    </row>
    <row r="36" spans="1:14" ht="93" x14ac:dyDescent="0.35">
      <c r="A36" s="31">
        <v>34</v>
      </c>
      <c r="B36" s="32" t="s">
        <v>114</v>
      </c>
      <c r="C36" s="33" t="s">
        <v>298</v>
      </c>
      <c r="D36" s="32" t="s">
        <v>41</v>
      </c>
      <c r="E36" s="32" t="s">
        <v>44</v>
      </c>
      <c r="F36" s="32" t="s">
        <v>115</v>
      </c>
      <c r="G36" s="32" t="s">
        <v>116</v>
      </c>
      <c r="H36" s="32" t="s">
        <v>117</v>
      </c>
      <c r="I36" s="32" t="s">
        <v>118</v>
      </c>
      <c r="J36" s="33">
        <v>200</v>
      </c>
      <c r="K36" s="34">
        <f t="shared" si="1"/>
        <v>7000</v>
      </c>
      <c r="L36" s="35">
        <v>46339</v>
      </c>
      <c r="M36" s="36">
        <f t="shared" si="2"/>
        <v>0.44444444444444442</v>
      </c>
      <c r="N36" s="37" t="s">
        <v>92</v>
      </c>
    </row>
    <row r="37" spans="1:14" s="16" customFormat="1" ht="93" x14ac:dyDescent="0.35">
      <c r="A37" s="31">
        <v>35</v>
      </c>
      <c r="B37" s="32" t="s">
        <v>119</v>
      </c>
      <c r="C37" s="33" t="s">
        <v>298</v>
      </c>
      <c r="D37" s="32" t="s">
        <v>41</v>
      </c>
      <c r="E37" s="32" t="s">
        <v>44</v>
      </c>
      <c r="F37" s="32" t="s">
        <v>120</v>
      </c>
      <c r="G37" s="32" t="s">
        <v>121</v>
      </c>
      <c r="H37" s="32" t="s">
        <v>122</v>
      </c>
      <c r="I37" s="32" t="s">
        <v>123</v>
      </c>
      <c r="J37" s="33">
        <v>50</v>
      </c>
      <c r="K37" s="34">
        <f t="shared" si="1"/>
        <v>1750</v>
      </c>
      <c r="L37" s="35">
        <v>46339</v>
      </c>
      <c r="M37" s="36">
        <f t="shared" si="2"/>
        <v>0.4458333333333333</v>
      </c>
      <c r="N37" s="37" t="s">
        <v>92</v>
      </c>
    </row>
    <row r="38" spans="1:14" s="2" customFormat="1" ht="93" x14ac:dyDescent="0.35">
      <c r="A38" s="31">
        <v>36</v>
      </c>
      <c r="B38" s="32" t="s">
        <v>124</v>
      </c>
      <c r="C38" s="33" t="s">
        <v>298</v>
      </c>
      <c r="D38" s="32" t="s">
        <v>41</v>
      </c>
      <c r="E38" s="32" t="s">
        <v>44</v>
      </c>
      <c r="F38" s="32" t="s">
        <v>125</v>
      </c>
      <c r="G38" s="32" t="s">
        <v>126</v>
      </c>
      <c r="H38" s="32" t="s">
        <v>127</v>
      </c>
      <c r="I38" s="32" t="s">
        <v>128</v>
      </c>
      <c r="J38" s="33">
        <v>100</v>
      </c>
      <c r="K38" s="34">
        <f t="shared" si="1"/>
        <v>3500</v>
      </c>
      <c r="L38" s="35">
        <v>46339</v>
      </c>
      <c r="M38" s="36">
        <f t="shared" si="2"/>
        <v>0.44722222222222219</v>
      </c>
      <c r="N38" s="37" t="s">
        <v>92</v>
      </c>
    </row>
    <row r="39" spans="1:14" s="2" customFormat="1" ht="93" x14ac:dyDescent="0.35">
      <c r="A39" s="31">
        <v>37</v>
      </c>
      <c r="B39" s="32" t="s">
        <v>129</v>
      </c>
      <c r="C39" s="33" t="s">
        <v>298</v>
      </c>
      <c r="D39" s="32" t="s">
        <v>41</v>
      </c>
      <c r="E39" s="32" t="s">
        <v>44</v>
      </c>
      <c r="F39" s="32" t="s">
        <v>130</v>
      </c>
      <c r="G39" s="32" t="s">
        <v>131</v>
      </c>
      <c r="H39" s="32" t="s">
        <v>132</v>
      </c>
      <c r="I39" s="32" t="s">
        <v>133</v>
      </c>
      <c r="J39" s="33">
        <v>250</v>
      </c>
      <c r="K39" s="34">
        <f t="shared" si="1"/>
        <v>8750</v>
      </c>
      <c r="L39" s="35">
        <v>46339</v>
      </c>
      <c r="M39" s="36">
        <f t="shared" si="2"/>
        <v>0.44861111111111107</v>
      </c>
      <c r="N39" s="37" t="s">
        <v>92</v>
      </c>
    </row>
    <row r="40" spans="1:14" s="2" customFormat="1" ht="93" x14ac:dyDescent="0.35">
      <c r="A40" s="31">
        <v>38</v>
      </c>
      <c r="B40" s="32" t="s">
        <v>134</v>
      </c>
      <c r="C40" s="33" t="s">
        <v>298</v>
      </c>
      <c r="D40" s="32" t="s">
        <v>41</v>
      </c>
      <c r="E40" s="32" t="s">
        <v>135</v>
      </c>
      <c r="F40" s="32" t="s">
        <v>136</v>
      </c>
      <c r="G40" s="32" t="s">
        <v>137</v>
      </c>
      <c r="H40" s="32" t="s">
        <v>138</v>
      </c>
      <c r="I40" s="32" t="s">
        <v>139</v>
      </c>
      <c r="J40" s="33">
        <v>250</v>
      </c>
      <c r="K40" s="34">
        <f t="shared" si="1"/>
        <v>8750</v>
      </c>
      <c r="L40" s="35">
        <v>46339</v>
      </c>
      <c r="M40" s="36">
        <f t="shared" si="2"/>
        <v>0.44999999999999996</v>
      </c>
      <c r="N40" s="37" t="s">
        <v>92</v>
      </c>
    </row>
    <row r="41" spans="1:14" s="2" customFormat="1" ht="93" x14ac:dyDescent="0.35">
      <c r="A41" s="31">
        <v>39</v>
      </c>
      <c r="B41" s="32" t="s">
        <v>140</v>
      </c>
      <c r="C41" s="33" t="s">
        <v>298</v>
      </c>
      <c r="D41" s="32" t="s">
        <v>41</v>
      </c>
      <c r="E41" s="32" t="s">
        <v>141</v>
      </c>
      <c r="F41" s="32" t="s">
        <v>142</v>
      </c>
      <c r="G41" s="32" t="s">
        <v>143</v>
      </c>
      <c r="H41" s="32" t="s">
        <v>144</v>
      </c>
      <c r="I41" s="32" t="s">
        <v>145</v>
      </c>
      <c r="J41" s="33">
        <v>250</v>
      </c>
      <c r="K41" s="34">
        <f t="shared" si="1"/>
        <v>8750</v>
      </c>
      <c r="L41" s="35">
        <v>46339</v>
      </c>
      <c r="M41" s="36">
        <f t="shared" si="2"/>
        <v>0.45138888888888884</v>
      </c>
      <c r="N41" s="37" t="s">
        <v>92</v>
      </c>
    </row>
    <row r="42" spans="1:14" s="2" customFormat="1" ht="93" x14ac:dyDescent="0.35">
      <c r="A42" s="31">
        <v>40</v>
      </c>
      <c r="B42" s="32" t="s">
        <v>146</v>
      </c>
      <c r="C42" s="33" t="s">
        <v>298</v>
      </c>
      <c r="D42" s="32" t="s">
        <v>41</v>
      </c>
      <c r="E42" s="32" t="s">
        <v>141</v>
      </c>
      <c r="F42" s="32" t="s">
        <v>147</v>
      </c>
      <c r="G42" s="32" t="s">
        <v>148</v>
      </c>
      <c r="H42" s="32" t="s">
        <v>149</v>
      </c>
      <c r="I42" s="32" t="s">
        <v>139</v>
      </c>
      <c r="J42" s="33">
        <v>200</v>
      </c>
      <c r="K42" s="34">
        <f t="shared" si="1"/>
        <v>7000</v>
      </c>
      <c r="L42" s="35">
        <v>46339</v>
      </c>
      <c r="M42" s="36">
        <f t="shared" si="2"/>
        <v>0.45277777777777772</v>
      </c>
      <c r="N42" s="37" t="s">
        <v>92</v>
      </c>
    </row>
    <row r="43" spans="1:14" s="2" customFormat="1" ht="93" x14ac:dyDescent="0.35">
      <c r="A43" s="31">
        <v>41</v>
      </c>
      <c r="B43" s="32" t="s">
        <v>150</v>
      </c>
      <c r="C43" s="33" t="s">
        <v>298</v>
      </c>
      <c r="D43" s="32" t="s">
        <v>41</v>
      </c>
      <c r="E43" s="32" t="s">
        <v>141</v>
      </c>
      <c r="F43" s="32" t="s">
        <v>151</v>
      </c>
      <c r="G43" s="32" t="s">
        <v>152</v>
      </c>
      <c r="H43" s="32" t="s">
        <v>153</v>
      </c>
      <c r="I43" s="32" t="s">
        <v>154</v>
      </c>
      <c r="J43" s="33">
        <v>450</v>
      </c>
      <c r="K43" s="34">
        <f t="shared" si="1"/>
        <v>15750</v>
      </c>
      <c r="L43" s="35">
        <v>46339</v>
      </c>
      <c r="M43" s="36">
        <f t="shared" si="2"/>
        <v>0.45416666666666661</v>
      </c>
      <c r="N43" s="37" t="s">
        <v>92</v>
      </c>
    </row>
    <row r="44" spans="1:14" s="2" customFormat="1" ht="93" x14ac:dyDescent="0.35">
      <c r="A44" s="31">
        <v>42</v>
      </c>
      <c r="B44" s="32" t="s">
        <v>155</v>
      </c>
      <c r="C44" s="33" t="s">
        <v>298</v>
      </c>
      <c r="D44" s="32" t="s">
        <v>41</v>
      </c>
      <c r="E44" s="32" t="s">
        <v>141</v>
      </c>
      <c r="F44" s="32" t="s">
        <v>156</v>
      </c>
      <c r="G44" s="32" t="s">
        <v>157</v>
      </c>
      <c r="H44" s="32" t="s">
        <v>158</v>
      </c>
      <c r="I44" s="32" t="s">
        <v>103</v>
      </c>
      <c r="J44" s="33">
        <v>100</v>
      </c>
      <c r="K44" s="34">
        <f t="shared" si="1"/>
        <v>3500</v>
      </c>
      <c r="L44" s="35">
        <v>46339</v>
      </c>
      <c r="M44" s="36">
        <f t="shared" si="2"/>
        <v>0.45555555555555549</v>
      </c>
      <c r="N44" s="37" t="s">
        <v>92</v>
      </c>
    </row>
    <row r="45" spans="1:14" s="2" customFormat="1" ht="93" x14ac:dyDescent="0.35">
      <c r="A45" s="31">
        <v>43</v>
      </c>
      <c r="B45" s="32" t="s">
        <v>159</v>
      </c>
      <c r="C45" s="33" t="s">
        <v>298</v>
      </c>
      <c r="D45" s="32" t="s">
        <v>41</v>
      </c>
      <c r="E45" s="32" t="s">
        <v>141</v>
      </c>
      <c r="F45" s="32" t="s">
        <v>160</v>
      </c>
      <c r="G45" s="32" t="s">
        <v>161</v>
      </c>
      <c r="H45" s="32" t="s">
        <v>162</v>
      </c>
      <c r="I45" s="32" t="s">
        <v>163</v>
      </c>
      <c r="J45" s="33">
        <v>150</v>
      </c>
      <c r="K45" s="34">
        <f t="shared" si="1"/>
        <v>5250</v>
      </c>
      <c r="L45" s="35">
        <v>46339</v>
      </c>
      <c r="M45" s="36">
        <f t="shared" si="2"/>
        <v>0.45694444444444438</v>
      </c>
      <c r="N45" s="37" t="s">
        <v>92</v>
      </c>
    </row>
    <row r="46" spans="1:14" s="2" customFormat="1" ht="93" x14ac:dyDescent="0.35">
      <c r="A46" s="31">
        <v>44</v>
      </c>
      <c r="B46" s="32" t="s">
        <v>164</v>
      </c>
      <c r="C46" s="33" t="s">
        <v>298</v>
      </c>
      <c r="D46" s="32" t="s">
        <v>41</v>
      </c>
      <c r="E46" s="32" t="s">
        <v>141</v>
      </c>
      <c r="F46" s="32" t="s">
        <v>165</v>
      </c>
      <c r="G46" s="32" t="s">
        <v>166</v>
      </c>
      <c r="H46" s="32" t="s">
        <v>167</v>
      </c>
      <c r="I46" s="32" t="s">
        <v>163</v>
      </c>
      <c r="J46" s="33">
        <v>150</v>
      </c>
      <c r="K46" s="34">
        <f t="shared" si="1"/>
        <v>5250</v>
      </c>
      <c r="L46" s="35">
        <v>46339</v>
      </c>
      <c r="M46" s="36">
        <f t="shared" si="2"/>
        <v>0.45833333333333326</v>
      </c>
      <c r="N46" s="37" t="s">
        <v>92</v>
      </c>
    </row>
    <row r="47" spans="1:14" s="2" customFormat="1" ht="93" x14ac:dyDescent="0.35">
      <c r="A47" s="31">
        <v>45</v>
      </c>
      <c r="B47" s="32" t="s">
        <v>168</v>
      </c>
      <c r="C47" s="33" t="s">
        <v>298</v>
      </c>
      <c r="D47" s="32" t="s">
        <v>41</v>
      </c>
      <c r="E47" s="32" t="s">
        <v>141</v>
      </c>
      <c r="F47" s="32" t="s">
        <v>169</v>
      </c>
      <c r="G47" s="32" t="s">
        <v>170</v>
      </c>
      <c r="H47" s="32" t="s">
        <v>171</v>
      </c>
      <c r="I47" s="32" t="s">
        <v>172</v>
      </c>
      <c r="J47" s="33">
        <v>160</v>
      </c>
      <c r="K47" s="34">
        <f t="shared" si="1"/>
        <v>5600</v>
      </c>
      <c r="L47" s="35">
        <v>46339</v>
      </c>
      <c r="M47" s="36">
        <f t="shared" si="2"/>
        <v>0.45972222222222214</v>
      </c>
      <c r="N47" s="37" t="s">
        <v>92</v>
      </c>
    </row>
    <row r="48" spans="1:14" s="2" customFormat="1" ht="93" x14ac:dyDescent="0.35">
      <c r="A48" s="31">
        <v>46</v>
      </c>
      <c r="B48" s="32" t="s">
        <v>173</v>
      </c>
      <c r="C48" s="33" t="s">
        <v>298</v>
      </c>
      <c r="D48" s="32" t="s">
        <v>41</v>
      </c>
      <c r="E48" s="32" t="s">
        <v>141</v>
      </c>
      <c r="F48" s="32" t="s">
        <v>174</v>
      </c>
      <c r="G48" s="32" t="s">
        <v>175</v>
      </c>
      <c r="H48" s="32" t="s">
        <v>176</v>
      </c>
      <c r="I48" s="32" t="s">
        <v>177</v>
      </c>
      <c r="J48" s="33">
        <v>120</v>
      </c>
      <c r="K48" s="34">
        <f t="shared" si="1"/>
        <v>4200</v>
      </c>
      <c r="L48" s="35">
        <v>46339</v>
      </c>
      <c r="M48" s="36">
        <f t="shared" si="2"/>
        <v>0.46111111111111103</v>
      </c>
      <c r="N48" s="37" t="s">
        <v>92</v>
      </c>
    </row>
    <row r="49" spans="1:14" s="2" customFormat="1" ht="93" x14ac:dyDescent="0.35">
      <c r="A49" s="31">
        <v>47</v>
      </c>
      <c r="B49" s="33" t="s">
        <v>89</v>
      </c>
      <c r="C49" s="33" t="s">
        <v>298</v>
      </c>
      <c r="D49" s="32" t="s">
        <v>41</v>
      </c>
      <c r="E49" s="32" t="s">
        <v>141</v>
      </c>
      <c r="F49" s="32" t="s">
        <v>178</v>
      </c>
      <c r="G49" s="33"/>
      <c r="H49" s="33"/>
      <c r="I49" s="33">
        <v>18</v>
      </c>
      <c r="J49" s="33">
        <v>150</v>
      </c>
      <c r="K49" s="34">
        <f t="shared" si="1"/>
        <v>5250</v>
      </c>
      <c r="L49" s="35">
        <v>46339</v>
      </c>
      <c r="M49" s="36">
        <f t="shared" si="2"/>
        <v>0.46249999999999991</v>
      </c>
      <c r="N49" s="37" t="s">
        <v>92</v>
      </c>
    </row>
    <row r="50" spans="1:14" s="2" customFormat="1" ht="93" x14ac:dyDescent="0.35">
      <c r="A50" s="31">
        <v>48</v>
      </c>
      <c r="B50" s="33" t="s">
        <v>89</v>
      </c>
      <c r="C50" s="33" t="s">
        <v>298</v>
      </c>
      <c r="D50" s="32" t="s">
        <v>41</v>
      </c>
      <c r="E50" s="32" t="s">
        <v>141</v>
      </c>
      <c r="F50" s="32" t="s">
        <v>179</v>
      </c>
      <c r="G50" s="33"/>
      <c r="H50" s="33"/>
      <c r="I50" s="33">
        <v>17</v>
      </c>
      <c r="J50" s="33">
        <v>150</v>
      </c>
      <c r="K50" s="34">
        <f t="shared" si="1"/>
        <v>5250</v>
      </c>
      <c r="L50" s="35">
        <v>46339</v>
      </c>
      <c r="M50" s="36">
        <f t="shared" si="2"/>
        <v>0.4638888888888888</v>
      </c>
      <c r="N50" s="37" t="s">
        <v>92</v>
      </c>
    </row>
    <row r="51" spans="1:14" s="2" customFormat="1" ht="93" x14ac:dyDescent="0.35">
      <c r="A51" s="31">
        <v>49</v>
      </c>
      <c r="B51" s="33" t="s">
        <v>89</v>
      </c>
      <c r="C51" s="33" t="s">
        <v>298</v>
      </c>
      <c r="D51" s="32" t="s">
        <v>41</v>
      </c>
      <c r="E51" s="32" t="s">
        <v>141</v>
      </c>
      <c r="F51" s="32" t="s">
        <v>180</v>
      </c>
      <c r="G51" s="33"/>
      <c r="H51" s="33"/>
      <c r="I51" s="33">
        <v>3</v>
      </c>
      <c r="J51" s="33">
        <v>20</v>
      </c>
      <c r="K51" s="34">
        <f t="shared" si="1"/>
        <v>700</v>
      </c>
      <c r="L51" s="35">
        <v>46339</v>
      </c>
      <c r="M51" s="36">
        <f t="shared" si="2"/>
        <v>0.46527777777777768</v>
      </c>
      <c r="N51" s="37" t="s">
        <v>92</v>
      </c>
    </row>
    <row r="52" spans="1:14" s="2" customFormat="1" ht="93" x14ac:dyDescent="0.35">
      <c r="A52" s="31">
        <v>50</v>
      </c>
      <c r="B52" s="33" t="s">
        <v>89</v>
      </c>
      <c r="C52" s="33" t="s">
        <v>298</v>
      </c>
      <c r="D52" s="32" t="s">
        <v>41</v>
      </c>
      <c r="E52" s="32" t="s">
        <v>141</v>
      </c>
      <c r="F52" s="32" t="s">
        <v>181</v>
      </c>
      <c r="G52" s="33"/>
      <c r="H52" s="33"/>
      <c r="I52" s="33">
        <v>6</v>
      </c>
      <c r="J52" s="33">
        <v>20</v>
      </c>
      <c r="K52" s="34">
        <f t="shared" si="1"/>
        <v>700</v>
      </c>
      <c r="L52" s="35">
        <v>46339</v>
      </c>
      <c r="M52" s="36">
        <f t="shared" si="2"/>
        <v>0.46666666666666656</v>
      </c>
      <c r="N52" s="37" t="s">
        <v>92</v>
      </c>
    </row>
    <row r="53" spans="1:14" s="2" customFormat="1" ht="93" x14ac:dyDescent="0.35">
      <c r="A53" s="31">
        <v>51</v>
      </c>
      <c r="B53" s="33" t="s">
        <v>89</v>
      </c>
      <c r="C53" s="33" t="s">
        <v>298</v>
      </c>
      <c r="D53" s="32" t="s">
        <v>41</v>
      </c>
      <c r="E53" s="32" t="s">
        <v>182</v>
      </c>
      <c r="F53" s="32" t="s">
        <v>183</v>
      </c>
      <c r="G53" s="33"/>
      <c r="H53" s="33"/>
      <c r="I53" s="33">
        <v>9</v>
      </c>
      <c r="J53" s="33">
        <v>75</v>
      </c>
      <c r="K53" s="34">
        <f t="shared" si="1"/>
        <v>2625</v>
      </c>
      <c r="L53" s="35">
        <v>46339</v>
      </c>
      <c r="M53" s="36">
        <f t="shared" si="2"/>
        <v>0.46805555555555545</v>
      </c>
      <c r="N53" s="37" t="s">
        <v>92</v>
      </c>
    </row>
    <row r="54" spans="1:14" s="2" customFormat="1" ht="93" x14ac:dyDescent="0.35">
      <c r="A54" s="31">
        <v>52</v>
      </c>
      <c r="B54" s="33" t="s">
        <v>89</v>
      </c>
      <c r="C54" s="33" t="s">
        <v>298</v>
      </c>
      <c r="D54" s="32" t="s">
        <v>41</v>
      </c>
      <c r="E54" s="32" t="s">
        <v>182</v>
      </c>
      <c r="F54" s="32" t="s">
        <v>184</v>
      </c>
      <c r="G54" s="33"/>
      <c r="H54" s="33"/>
      <c r="I54" s="33">
        <v>19</v>
      </c>
      <c r="J54" s="33">
        <v>150</v>
      </c>
      <c r="K54" s="34">
        <f t="shared" si="1"/>
        <v>5250</v>
      </c>
      <c r="L54" s="35">
        <v>46339</v>
      </c>
      <c r="M54" s="36">
        <f t="shared" si="2"/>
        <v>0.46944444444444433</v>
      </c>
      <c r="N54" s="37" t="s">
        <v>92</v>
      </c>
    </row>
    <row r="55" spans="1:14" s="2" customFormat="1" ht="93" x14ac:dyDescent="0.35">
      <c r="A55" s="31">
        <v>53</v>
      </c>
      <c r="B55" s="33" t="s">
        <v>89</v>
      </c>
      <c r="C55" s="33" t="s">
        <v>298</v>
      </c>
      <c r="D55" s="32" t="s">
        <v>41</v>
      </c>
      <c r="E55" s="32" t="s">
        <v>185</v>
      </c>
      <c r="F55" s="32" t="s">
        <v>299</v>
      </c>
      <c r="G55" s="33"/>
      <c r="H55" s="33"/>
      <c r="I55" s="33">
        <v>11</v>
      </c>
      <c r="J55" s="33">
        <v>100</v>
      </c>
      <c r="K55" s="34">
        <f t="shared" si="1"/>
        <v>3500</v>
      </c>
      <c r="L55" s="35">
        <v>46339</v>
      </c>
      <c r="M55" s="36">
        <f t="shared" si="2"/>
        <v>0.47083333333333321</v>
      </c>
      <c r="N55" s="37" t="s">
        <v>92</v>
      </c>
    </row>
    <row r="56" spans="1:14" s="2" customFormat="1" ht="93" x14ac:dyDescent="0.35">
      <c r="A56" s="31">
        <v>54</v>
      </c>
      <c r="B56" s="32" t="s">
        <v>186</v>
      </c>
      <c r="C56" s="33" t="s">
        <v>298</v>
      </c>
      <c r="D56" s="32" t="s">
        <v>41</v>
      </c>
      <c r="E56" s="32" t="s">
        <v>42</v>
      </c>
      <c r="F56" s="32" t="s">
        <v>187</v>
      </c>
      <c r="G56" s="32" t="s">
        <v>188</v>
      </c>
      <c r="H56" s="32" t="s">
        <v>189</v>
      </c>
      <c r="I56" s="32" t="s">
        <v>190</v>
      </c>
      <c r="J56" s="33">
        <v>850</v>
      </c>
      <c r="K56" s="34">
        <f t="shared" si="1"/>
        <v>29750</v>
      </c>
      <c r="L56" s="35">
        <v>46339</v>
      </c>
      <c r="M56" s="36">
        <f t="shared" si="2"/>
        <v>0.4722222222222221</v>
      </c>
      <c r="N56" s="37" t="s">
        <v>92</v>
      </c>
    </row>
    <row r="57" spans="1:14" s="2" customFormat="1" ht="93" x14ac:dyDescent="0.35">
      <c r="A57" s="31">
        <v>55</v>
      </c>
      <c r="B57" s="33" t="s">
        <v>89</v>
      </c>
      <c r="C57" s="33" t="s">
        <v>298</v>
      </c>
      <c r="D57" s="32" t="s">
        <v>41</v>
      </c>
      <c r="E57" s="32" t="s">
        <v>42</v>
      </c>
      <c r="F57" s="32" t="s">
        <v>43</v>
      </c>
      <c r="G57" s="33"/>
      <c r="H57" s="33"/>
      <c r="I57" s="33">
        <v>1</v>
      </c>
      <c r="J57" s="33">
        <v>10</v>
      </c>
      <c r="K57" s="34">
        <f t="shared" si="1"/>
        <v>350</v>
      </c>
      <c r="L57" s="35">
        <v>46339</v>
      </c>
      <c r="M57" s="36">
        <f t="shared" si="2"/>
        <v>0.47361111111111098</v>
      </c>
      <c r="N57" s="37" t="s">
        <v>92</v>
      </c>
    </row>
    <row r="58" spans="1:14" s="2" customFormat="1" ht="93" x14ac:dyDescent="0.35">
      <c r="A58" s="31">
        <v>56</v>
      </c>
      <c r="B58" s="33" t="s">
        <v>89</v>
      </c>
      <c r="C58" s="33" t="s">
        <v>298</v>
      </c>
      <c r="D58" s="32" t="s">
        <v>41</v>
      </c>
      <c r="E58" s="32" t="s">
        <v>191</v>
      </c>
      <c r="F58" s="32" t="s">
        <v>192</v>
      </c>
      <c r="G58" s="33"/>
      <c r="H58" s="33"/>
      <c r="I58" s="33">
        <v>3</v>
      </c>
      <c r="J58" s="33">
        <v>30</v>
      </c>
      <c r="K58" s="34">
        <f t="shared" si="1"/>
        <v>1050</v>
      </c>
      <c r="L58" s="35">
        <v>46339</v>
      </c>
      <c r="M58" s="36">
        <f t="shared" si="2"/>
        <v>0.47499999999999987</v>
      </c>
      <c r="N58" s="37" t="s">
        <v>92</v>
      </c>
    </row>
    <row r="59" spans="1:14" s="2" customFormat="1" ht="93" x14ac:dyDescent="0.35">
      <c r="A59" s="31">
        <v>57</v>
      </c>
      <c r="B59" s="33" t="s">
        <v>89</v>
      </c>
      <c r="C59" s="33" t="s">
        <v>298</v>
      </c>
      <c r="D59" s="32" t="s">
        <v>41</v>
      </c>
      <c r="E59" s="32" t="s">
        <v>193</v>
      </c>
      <c r="F59" s="32" t="s">
        <v>194</v>
      </c>
      <c r="G59" s="33"/>
      <c r="H59" s="33"/>
      <c r="I59" s="33">
        <v>27</v>
      </c>
      <c r="J59" s="33">
        <v>150</v>
      </c>
      <c r="K59" s="34">
        <f t="shared" si="1"/>
        <v>5250</v>
      </c>
      <c r="L59" s="35">
        <v>46339</v>
      </c>
      <c r="M59" s="36">
        <f t="shared" si="2"/>
        <v>0.47638888888888875</v>
      </c>
      <c r="N59" s="37" t="s">
        <v>92</v>
      </c>
    </row>
    <row r="60" spans="1:14" s="2" customFormat="1" ht="93" x14ac:dyDescent="0.35">
      <c r="A60" s="31">
        <v>58</v>
      </c>
      <c r="B60" s="32" t="s">
        <v>195</v>
      </c>
      <c r="C60" s="33" t="s">
        <v>298</v>
      </c>
      <c r="D60" s="32" t="s">
        <v>41</v>
      </c>
      <c r="E60" s="32" t="s">
        <v>196</v>
      </c>
      <c r="F60" s="32" t="s">
        <v>197</v>
      </c>
      <c r="G60" s="32" t="s">
        <v>198</v>
      </c>
      <c r="H60" s="32" t="s">
        <v>199</v>
      </c>
      <c r="I60" s="32" t="s">
        <v>200</v>
      </c>
      <c r="J60" s="33">
        <v>300</v>
      </c>
      <c r="K60" s="34">
        <f t="shared" si="1"/>
        <v>10500</v>
      </c>
      <c r="L60" s="35">
        <v>46339</v>
      </c>
      <c r="M60" s="36">
        <f t="shared" si="2"/>
        <v>0.47777777777777763</v>
      </c>
      <c r="N60" s="37" t="s">
        <v>92</v>
      </c>
    </row>
    <row r="61" spans="1:14" s="2" customFormat="1" ht="93" x14ac:dyDescent="0.35">
      <c r="A61" s="31">
        <v>59</v>
      </c>
      <c r="B61" s="32" t="s">
        <v>201</v>
      </c>
      <c r="C61" s="33" t="s">
        <v>298</v>
      </c>
      <c r="D61" s="32" t="s">
        <v>41</v>
      </c>
      <c r="E61" s="32" t="s">
        <v>202</v>
      </c>
      <c r="F61" s="32" t="s">
        <v>203</v>
      </c>
      <c r="G61" s="32" t="s">
        <v>204</v>
      </c>
      <c r="H61" s="32" t="s">
        <v>205</v>
      </c>
      <c r="I61" s="32" t="s">
        <v>206</v>
      </c>
      <c r="J61" s="33">
        <v>750</v>
      </c>
      <c r="K61" s="34">
        <f t="shared" si="1"/>
        <v>26250</v>
      </c>
      <c r="L61" s="35">
        <v>46339</v>
      </c>
      <c r="M61" s="36">
        <f t="shared" si="2"/>
        <v>0.47916666666666652</v>
      </c>
      <c r="N61" s="37" t="s">
        <v>92</v>
      </c>
    </row>
    <row r="62" spans="1:14" s="2" customFormat="1" ht="93" x14ac:dyDescent="0.35">
      <c r="A62" s="31">
        <v>60</v>
      </c>
      <c r="B62" s="32" t="s">
        <v>207</v>
      </c>
      <c r="C62" s="33" t="s">
        <v>298</v>
      </c>
      <c r="D62" s="32" t="s">
        <v>41</v>
      </c>
      <c r="E62" s="32" t="s">
        <v>208</v>
      </c>
      <c r="F62" s="32" t="s">
        <v>209</v>
      </c>
      <c r="G62" s="32" t="s">
        <v>210</v>
      </c>
      <c r="H62" s="32" t="s">
        <v>211</v>
      </c>
      <c r="I62" s="32" t="s">
        <v>212</v>
      </c>
      <c r="J62" s="33">
        <v>350</v>
      </c>
      <c r="K62" s="34">
        <f t="shared" si="1"/>
        <v>12250</v>
      </c>
      <c r="L62" s="35">
        <v>46339</v>
      </c>
      <c r="M62" s="36">
        <f t="shared" si="2"/>
        <v>0.4805555555555554</v>
      </c>
      <c r="N62" s="37" t="s">
        <v>92</v>
      </c>
    </row>
    <row r="63" spans="1:14" s="2" customFormat="1" ht="93" x14ac:dyDescent="0.35">
      <c r="A63" s="31">
        <v>61</v>
      </c>
      <c r="B63" s="32" t="s">
        <v>213</v>
      </c>
      <c r="C63" s="33" t="s">
        <v>298</v>
      </c>
      <c r="D63" s="32" t="s">
        <v>45</v>
      </c>
      <c r="E63" s="32" t="s">
        <v>214</v>
      </c>
      <c r="F63" s="32" t="s">
        <v>215</v>
      </c>
      <c r="G63" s="32" t="s">
        <v>216</v>
      </c>
      <c r="H63" s="32" t="s">
        <v>217</v>
      </c>
      <c r="I63" s="32" t="s">
        <v>218</v>
      </c>
      <c r="J63" s="33">
        <v>50</v>
      </c>
      <c r="K63" s="34">
        <f t="shared" si="1"/>
        <v>1750</v>
      </c>
      <c r="L63" s="35">
        <v>46339</v>
      </c>
      <c r="M63" s="36">
        <f t="shared" si="2"/>
        <v>0.48194444444444429</v>
      </c>
      <c r="N63" s="37" t="s">
        <v>92</v>
      </c>
    </row>
    <row r="64" spans="1:14" s="2" customFormat="1" ht="93" x14ac:dyDescent="0.35">
      <c r="A64" s="31">
        <v>62</v>
      </c>
      <c r="B64" s="32" t="s">
        <v>219</v>
      </c>
      <c r="C64" s="33" t="s">
        <v>298</v>
      </c>
      <c r="D64" s="32" t="s">
        <v>45</v>
      </c>
      <c r="E64" s="32" t="s">
        <v>214</v>
      </c>
      <c r="F64" s="32" t="s">
        <v>220</v>
      </c>
      <c r="G64" s="32" t="s">
        <v>221</v>
      </c>
      <c r="H64" s="32" t="s">
        <v>222</v>
      </c>
      <c r="I64" s="32" t="s">
        <v>223</v>
      </c>
      <c r="J64" s="33">
        <v>50</v>
      </c>
      <c r="K64" s="34">
        <f t="shared" si="1"/>
        <v>1750</v>
      </c>
      <c r="L64" s="35">
        <v>46339</v>
      </c>
      <c r="M64" s="36">
        <f t="shared" si="2"/>
        <v>0.48333333333333317</v>
      </c>
      <c r="N64" s="37" t="s">
        <v>92</v>
      </c>
    </row>
    <row r="65" spans="1:14" ht="93" x14ac:dyDescent="0.35">
      <c r="A65" s="31">
        <v>63</v>
      </c>
      <c r="B65" s="32" t="s">
        <v>224</v>
      </c>
      <c r="C65" s="33" t="s">
        <v>298</v>
      </c>
      <c r="D65" s="32" t="s">
        <v>41</v>
      </c>
      <c r="E65" s="32" t="s">
        <v>225</v>
      </c>
      <c r="F65" s="32" t="s">
        <v>226</v>
      </c>
      <c r="G65" s="32" t="s">
        <v>227</v>
      </c>
      <c r="H65" s="32" t="s">
        <v>228</v>
      </c>
      <c r="I65" s="32" t="s">
        <v>229</v>
      </c>
      <c r="J65" s="33">
        <v>200</v>
      </c>
      <c r="K65" s="34">
        <f t="shared" si="1"/>
        <v>7000</v>
      </c>
      <c r="L65" s="35">
        <v>46339</v>
      </c>
      <c r="M65" s="36">
        <f t="shared" si="2"/>
        <v>0.48472222222222205</v>
      </c>
      <c r="N65" s="37" t="s">
        <v>92</v>
      </c>
    </row>
    <row r="66" spans="1:14" ht="93" x14ac:dyDescent="0.35">
      <c r="A66" s="31">
        <v>64</v>
      </c>
      <c r="B66" s="32" t="s">
        <v>230</v>
      </c>
      <c r="C66" s="33" t="s">
        <v>298</v>
      </c>
      <c r="D66" s="32" t="s">
        <v>41</v>
      </c>
      <c r="E66" s="32" t="s">
        <v>231</v>
      </c>
      <c r="F66" s="32" t="s">
        <v>232</v>
      </c>
      <c r="G66" s="32" t="s">
        <v>233</v>
      </c>
      <c r="H66" s="32" t="s">
        <v>234</v>
      </c>
      <c r="I66" s="32" t="s">
        <v>235</v>
      </c>
      <c r="J66" s="33">
        <v>350</v>
      </c>
      <c r="K66" s="34">
        <f t="shared" si="1"/>
        <v>12250</v>
      </c>
      <c r="L66" s="35">
        <v>46339</v>
      </c>
      <c r="M66" s="36">
        <f t="shared" si="2"/>
        <v>0.48611111111111094</v>
      </c>
      <c r="N66" s="37" t="s">
        <v>92</v>
      </c>
    </row>
    <row r="67" spans="1:14" ht="93" x14ac:dyDescent="0.35">
      <c r="A67" s="31">
        <v>65</v>
      </c>
      <c r="B67" s="33" t="s">
        <v>89</v>
      </c>
      <c r="C67" s="33" t="s">
        <v>298</v>
      </c>
      <c r="D67" s="32" t="s">
        <v>41</v>
      </c>
      <c r="E67" s="32" t="s">
        <v>231</v>
      </c>
      <c r="F67" s="32" t="s">
        <v>236</v>
      </c>
      <c r="G67" s="33"/>
      <c r="H67" s="33"/>
      <c r="I67" s="33">
        <v>64</v>
      </c>
      <c r="J67" s="33">
        <v>200</v>
      </c>
      <c r="K67" s="34">
        <f t="shared" si="1"/>
        <v>7000</v>
      </c>
      <c r="L67" s="35">
        <v>46339</v>
      </c>
      <c r="M67" s="36">
        <f t="shared" si="2"/>
        <v>0.48749999999999982</v>
      </c>
      <c r="N67" s="37" t="s">
        <v>92</v>
      </c>
    </row>
    <row r="68" spans="1:14" ht="93" x14ac:dyDescent="0.35">
      <c r="A68" s="31">
        <v>66</v>
      </c>
      <c r="B68" s="33" t="s">
        <v>89</v>
      </c>
      <c r="C68" s="33" t="s">
        <v>298</v>
      </c>
      <c r="D68" s="32" t="s">
        <v>41</v>
      </c>
      <c r="E68" s="32" t="s">
        <v>46</v>
      </c>
      <c r="F68" s="32" t="s">
        <v>237</v>
      </c>
      <c r="G68" s="33"/>
      <c r="H68" s="33"/>
      <c r="I68" s="33">
        <v>3</v>
      </c>
      <c r="J68" s="33">
        <v>20</v>
      </c>
      <c r="K68" s="34">
        <f t="shared" si="1"/>
        <v>700</v>
      </c>
      <c r="L68" s="35">
        <v>46339</v>
      </c>
      <c r="M68" s="36">
        <f t="shared" si="2"/>
        <v>0.48888888888888871</v>
      </c>
      <c r="N68" s="37" t="s">
        <v>92</v>
      </c>
    </row>
    <row r="69" spans="1:14" ht="93" x14ac:dyDescent="0.35">
      <c r="A69" s="31">
        <v>67</v>
      </c>
      <c r="B69" s="32" t="s">
        <v>238</v>
      </c>
      <c r="C69" s="33" t="s">
        <v>298</v>
      </c>
      <c r="D69" s="32" t="s">
        <v>41</v>
      </c>
      <c r="E69" s="32" t="s">
        <v>239</v>
      </c>
      <c r="F69" s="32" t="s">
        <v>240</v>
      </c>
      <c r="G69" s="32" t="s">
        <v>241</v>
      </c>
      <c r="H69" s="32" t="s">
        <v>242</v>
      </c>
      <c r="I69" s="32" t="s">
        <v>243</v>
      </c>
      <c r="J69" s="33">
        <v>250</v>
      </c>
      <c r="K69" s="34">
        <f t="shared" si="1"/>
        <v>8750</v>
      </c>
      <c r="L69" s="35">
        <v>46339</v>
      </c>
      <c r="M69" s="36">
        <f t="shared" si="2"/>
        <v>0.49027777777777759</v>
      </c>
      <c r="N69" s="37" t="s">
        <v>92</v>
      </c>
    </row>
    <row r="70" spans="1:14" ht="93" x14ac:dyDescent="0.35">
      <c r="A70" s="31">
        <v>68</v>
      </c>
      <c r="B70" s="32" t="s">
        <v>244</v>
      </c>
      <c r="C70" s="33" t="s">
        <v>298</v>
      </c>
      <c r="D70" s="32" t="s">
        <v>41</v>
      </c>
      <c r="E70" s="32" t="s">
        <v>239</v>
      </c>
      <c r="F70" s="32" t="s">
        <v>245</v>
      </c>
      <c r="G70" s="32" t="s">
        <v>246</v>
      </c>
      <c r="H70" s="32" t="s">
        <v>247</v>
      </c>
      <c r="I70" s="32" t="s">
        <v>248</v>
      </c>
      <c r="J70" s="33">
        <v>750</v>
      </c>
      <c r="K70" s="34">
        <f t="shared" ref="K70:K84" si="3">J70*35</f>
        <v>26250</v>
      </c>
      <c r="L70" s="35">
        <v>46339</v>
      </c>
      <c r="M70" s="36">
        <f t="shared" si="2"/>
        <v>0.49166666666666647</v>
      </c>
      <c r="N70" s="37" t="s">
        <v>92</v>
      </c>
    </row>
    <row r="71" spans="1:14" ht="93" x14ac:dyDescent="0.35">
      <c r="A71" s="31">
        <v>69</v>
      </c>
      <c r="B71" s="33" t="s">
        <v>89</v>
      </c>
      <c r="C71" s="33" t="s">
        <v>298</v>
      </c>
      <c r="D71" s="32" t="s">
        <v>41</v>
      </c>
      <c r="E71" s="32" t="s">
        <v>239</v>
      </c>
      <c r="F71" s="32" t="s">
        <v>300</v>
      </c>
      <c r="G71" s="33"/>
      <c r="H71" s="33"/>
      <c r="I71" s="33">
        <v>37</v>
      </c>
      <c r="J71" s="33">
        <v>100</v>
      </c>
      <c r="K71" s="34">
        <f t="shared" si="3"/>
        <v>3500</v>
      </c>
      <c r="L71" s="35">
        <v>46339</v>
      </c>
      <c r="M71" s="36">
        <f t="shared" si="2"/>
        <v>0.49305555555555536</v>
      </c>
      <c r="N71" s="37" t="s">
        <v>92</v>
      </c>
    </row>
    <row r="72" spans="1:14" ht="93" x14ac:dyDescent="0.35">
      <c r="A72" s="31">
        <v>70</v>
      </c>
      <c r="B72" s="33" t="s">
        <v>89</v>
      </c>
      <c r="C72" s="33" t="s">
        <v>298</v>
      </c>
      <c r="D72" s="32" t="s">
        <v>41</v>
      </c>
      <c r="E72" s="32" t="s">
        <v>239</v>
      </c>
      <c r="F72" s="32" t="s">
        <v>249</v>
      </c>
      <c r="G72" s="33"/>
      <c r="H72" s="33"/>
      <c r="I72" s="33">
        <v>6</v>
      </c>
      <c r="J72" s="33">
        <v>30</v>
      </c>
      <c r="K72" s="34">
        <f t="shared" si="3"/>
        <v>1050</v>
      </c>
      <c r="L72" s="35">
        <v>46339</v>
      </c>
      <c r="M72" s="36">
        <f t="shared" si="2"/>
        <v>0.49444444444444424</v>
      </c>
      <c r="N72" s="37" t="s">
        <v>92</v>
      </c>
    </row>
    <row r="73" spans="1:14" ht="93" x14ac:dyDescent="0.35">
      <c r="A73" s="31">
        <v>71</v>
      </c>
      <c r="B73" s="33" t="s">
        <v>89</v>
      </c>
      <c r="C73" s="33" t="s">
        <v>298</v>
      </c>
      <c r="D73" s="32" t="s">
        <v>41</v>
      </c>
      <c r="E73" s="32" t="s">
        <v>250</v>
      </c>
      <c r="F73" s="32" t="s">
        <v>251</v>
      </c>
      <c r="G73" s="33"/>
      <c r="H73" s="33"/>
      <c r="I73" s="33">
        <v>6</v>
      </c>
      <c r="J73" s="33">
        <v>40</v>
      </c>
      <c r="K73" s="34">
        <f t="shared" si="3"/>
        <v>1400</v>
      </c>
      <c r="L73" s="35">
        <v>46339</v>
      </c>
      <c r="M73" s="36">
        <f t="shared" si="2"/>
        <v>0.49583333333333313</v>
      </c>
      <c r="N73" s="37" t="s">
        <v>92</v>
      </c>
    </row>
    <row r="74" spans="1:14" ht="93" x14ac:dyDescent="0.35">
      <c r="A74" s="31">
        <v>72</v>
      </c>
      <c r="B74" s="32" t="s">
        <v>252</v>
      </c>
      <c r="C74" s="33" t="s">
        <v>298</v>
      </c>
      <c r="D74" s="32" t="s">
        <v>41</v>
      </c>
      <c r="E74" s="32" t="s">
        <v>253</v>
      </c>
      <c r="F74" s="32" t="s">
        <v>254</v>
      </c>
      <c r="G74" s="32" t="s">
        <v>255</v>
      </c>
      <c r="H74" s="32" t="s">
        <v>256</v>
      </c>
      <c r="I74" s="32" t="s">
        <v>257</v>
      </c>
      <c r="J74" s="33">
        <v>750</v>
      </c>
      <c r="K74" s="34">
        <f t="shared" si="3"/>
        <v>26250</v>
      </c>
      <c r="L74" s="35">
        <v>46339</v>
      </c>
      <c r="M74" s="36">
        <f t="shared" si="2"/>
        <v>0.49722222222222201</v>
      </c>
      <c r="N74" s="37" t="s">
        <v>92</v>
      </c>
    </row>
    <row r="75" spans="1:14" ht="93" x14ac:dyDescent="0.35">
      <c r="A75" s="31">
        <v>73</v>
      </c>
      <c r="B75" s="32" t="s">
        <v>258</v>
      </c>
      <c r="C75" s="33" t="s">
        <v>298</v>
      </c>
      <c r="D75" s="32" t="s">
        <v>41</v>
      </c>
      <c r="E75" s="32" t="s">
        <v>259</v>
      </c>
      <c r="F75" s="32" t="s">
        <v>260</v>
      </c>
      <c r="G75" s="32" t="s">
        <v>261</v>
      </c>
      <c r="H75" s="32" t="s">
        <v>262</v>
      </c>
      <c r="I75" s="32" t="s">
        <v>263</v>
      </c>
      <c r="J75" s="33">
        <v>400</v>
      </c>
      <c r="K75" s="34">
        <f t="shared" si="3"/>
        <v>14000</v>
      </c>
      <c r="L75" s="35">
        <v>46339</v>
      </c>
      <c r="M75" s="36">
        <f t="shared" si="2"/>
        <v>0.49861111111111089</v>
      </c>
      <c r="N75" s="37" t="s">
        <v>92</v>
      </c>
    </row>
    <row r="76" spans="1:14" ht="93" x14ac:dyDescent="0.35">
      <c r="A76" s="31">
        <v>74</v>
      </c>
      <c r="B76" s="32" t="s">
        <v>264</v>
      </c>
      <c r="C76" s="33" t="s">
        <v>298</v>
      </c>
      <c r="D76" s="32" t="s">
        <v>41</v>
      </c>
      <c r="E76" s="32" t="s">
        <v>259</v>
      </c>
      <c r="F76" s="32" t="s">
        <v>265</v>
      </c>
      <c r="G76" s="32" t="s">
        <v>266</v>
      </c>
      <c r="H76" s="32" t="s">
        <v>267</v>
      </c>
      <c r="I76" s="32" t="s">
        <v>229</v>
      </c>
      <c r="J76" s="33">
        <v>125</v>
      </c>
      <c r="K76" s="34">
        <f t="shared" si="3"/>
        <v>4375</v>
      </c>
      <c r="L76" s="35">
        <v>46339</v>
      </c>
      <c r="M76" s="36">
        <f t="shared" si="2"/>
        <v>0.49999999999999978</v>
      </c>
      <c r="N76" s="37" t="s">
        <v>92</v>
      </c>
    </row>
    <row r="77" spans="1:14" ht="93" x14ac:dyDescent="0.35">
      <c r="A77" s="31">
        <v>75</v>
      </c>
      <c r="B77" s="32" t="s">
        <v>268</v>
      </c>
      <c r="C77" s="33" t="s">
        <v>298</v>
      </c>
      <c r="D77" s="32" t="s">
        <v>41</v>
      </c>
      <c r="E77" s="32" t="s">
        <v>259</v>
      </c>
      <c r="F77" s="32" t="s">
        <v>269</v>
      </c>
      <c r="G77" s="32" t="s">
        <v>270</v>
      </c>
      <c r="H77" s="32" t="s">
        <v>271</v>
      </c>
      <c r="I77" s="32" t="s">
        <v>272</v>
      </c>
      <c r="J77" s="33">
        <v>50</v>
      </c>
      <c r="K77" s="34">
        <f t="shared" si="3"/>
        <v>1750</v>
      </c>
      <c r="L77" s="35">
        <v>46339</v>
      </c>
      <c r="M77" s="36">
        <f t="shared" si="2"/>
        <v>0.50138888888888866</v>
      </c>
      <c r="N77" s="37" t="s">
        <v>92</v>
      </c>
    </row>
    <row r="78" spans="1:14" ht="93" x14ac:dyDescent="0.35">
      <c r="A78" s="31">
        <v>76</v>
      </c>
      <c r="B78" s="33" t="s">
        <v>89</v>
      </c>
      <c r="C78" s="33" t="s">
        <v>298</v>
      </c>
      <c r="D78" s="32" t="s">
        <v>41</v>
      </c>
      <c r="E78" s="32" t="s">
        <v>259</v>
      </c>
      <c r="F78" s="32" t="s">
        <v>273</v>
      </c>
      <c r="G78" s="33"/>
      <c r="H78" s="33"/>
      <c r="I78" s="33">
        <v>28</v>
      </c>
      <c r="J78" s="33">
        <v>200</v>
      </c>
      <c r="K78" s="34">
        <f t="shared" si="3"/>
        <v>7000</v>
      </c>
      <c r="L78" s="35">
        <v>46339</v>
      </c>
      <c r="M78" s="36">
        <f t="shared" si="2"/>
        <v>0.50277777777777755</v>
      </c>
      <c r="N78" s="37" t="s">
        <v>92</v>
      </c>
    </row>
    <row r="79" spans="1:14" ht="93" x14ac:dyDescent="0.35">
      <c r="A79" s="31">
        <v>77</v>
      </c>
      <c r="B79" s="33" t="s">
        <v>89</v>
      </c>
      <c r="C79" s="33" t="s">
        <v>298</v>
      </c>
      <c r="D79" s="32" t="s">
        <v>41</v>
      </c>
      <c r="E79" s="32" t="s">
        <v>259</v>
      </c>
      <c r="F79" s="32" t="s">
        <v>274</v>
      </c>
      <c r="G79" s="33"/>
      <c r="H79" s="33"/>
      <c r="I79" s="33">
        <v>2</v>
      </c>
      <c r="J79" s="33">
        <v>10</v>
      </c>
      <c r="K79" s="34">
        <f t="shared" si="3"/>
        <v>350</v>
      </c>
      <c r="L79" s="35">
        <v>46339</v>
      </c>
      <c r="M79" s="36">
        <f t="shared" si="2"/>
        <v>0.50416666666666643</v>
      </c>
      <c r="N79" s="37" t="s">
        <v>92</v>
      </c>
    </row>
    <row r="80" spans="1:14" ht="93" x14ac:dyDescent="0.35">
      <c r="A80" s="31">
        <v>78</v>
      </c>
      <c r="B80" s="32" t="s">
        <v>275</v>
      </c>
      <c r="C80" s="33" t="s">
        <v>298</v>
      </c>
      <c r="D80" s="32" t="s">
        <v>41</v>
      </c>
      <c r="E80" s="32" t="s">
        <v>276</v>
      </c>
      <c r="F80" s="32" t="s">
        <v>277</v>
      </c>
      <c r="G80" s="32" t="s">
        <v>278</v>
      </c>
      <c r="H80" s="32" t="s">
        <v>279</v>
      </c>
      <c r="I80" s="32" t="s">
        <v>263</v>
      </c>
      <c r="J80" s="33">
        <v>300</v>
      </c>
      <c r="K80" s="34">
        <f t="shared" si="3"/>
        <v>10500</v>
      </c>
      <c r="L80" s="35">
        <v>46339</v>
      </c>
      <c r="M80" s="36">
        <f t="shared" si="2"/>
        <v>0.50555555555555531</v>
      </c>
      <c r="N80" s="37" t="s">
        <v>92</v>
      </c>
    </row>
    <row r="81" spans="1:14" ht="93" x14ac:dyDescent="0.35">
      <c r="A81" s="31">
        <v>79</v>
      </c>
      <c r="B81" s="33" t="s">
        <v>89</v>
      </c>
      <c r="C81" s="33" t="s">
        <v>298</v>
      </c>
      <c r="D81" s="32" t="s">
        <v>41</v>
      </c>
      <c r="E81" s="32" t="s">
        <v>276</v>
      </c>
      <c r="F81" s="32" t="s">
        <v>280</v>
      </c>
      <c r="G81" s="33"/>
      <c r="H81" s="33"/>
      <c r="I81" s="33">
        <v>6</v>
      </c>
      <c r="J81" s="33">
        <v>20</v>
      </c>
      <c r="K81" s="34">
        <f t="shared" si="3"/>
        <v>700</v>
      </c>
      <c r="L81" s="35">
        <v>46339</v>
      </c>
      <c r="M81" s="36">
        <f t="shared" si="2"/>
        <v>0.5069444444444442</v>
      </c>
      <c r="N81" s="37" t="s">
        <v>92</v>
      </c>
    </row>
    <row r="82" spans="1:14" ht="93" x14ac:dyDescent="0.35">
      <c r="A82" s="31">
        <v>80</v>
      </c>
      <c r="B82" s="32" t="s">
        <v>281</v>
      </c>
      <c r="C82" s="33" t="s">
        <v>298</v>
      </c>
      <c r="D82" s="32" t="s">
        <v>41</v>
      </c>
      <c r="E82" s="32" t="s">
        <v>282</v>
      </c>
      <c r="F82" s="32" t="s">
        <v>283</v>
      </c>
      <c r="G82" s="32" t="s">
        <v>284</v>
      </c>
      <c r="H82" s="32" t="s">
        <v>285</v>
      </c>
      <c r="I82" s="32" t="s">
        <v>163</v>
      </c>
      <c r="J82" s="33">
        <v>100</v>
      </c>
      <c r="K82" s="34">
        <f t="shared" si="3"/>
        <v>3500</v>
      </c>
      <c r="L82" s="35">
        <v>46339</v>
      </c>
      <c r="M82" s="36">
        <f t="shared" si="2"/>
        <v>0.50833333333333308</v>
      </c>
      <c r="N82" s="37" t="s">
        <v>92</v>
      </c>
    </row>
    <row r="83" spans="1:14" ht="93" x14ac:dyDescent="0.35">
      <c r="A83" s="31">
        <v>81</v>
      </c>
      <c r="B83" s="32" t="s">
        <v>286</v>
      </c>
      <c r="C83" s="33" t="s">
        <v>298</v>
      </c>
      <c r="D83" s="32" t="s">
        <v>41</v>
      </c>
      <c r="E83" s="32" t="s">
        <v>282</v>
      </c>
      <c r="F83" s="32" t="s">
        <v>287</v>
      </c>
      <c r="G83" s="32" t="s">
        <v>288</v>
      </c>
      <c r="H83" s="32" t="s">
        <v>289</v>
      </c>
      <c r="I83" s="32" t="s">
        <v>290</v>
      </c>
      <c r="J83" s="33">
        <v>300</v>
      </c>
      <c r="K83" s="34">
        <f t="shared" si="3"/>
        <v>10500</v>
      </c>
      <c r="L83" s="35">
        <v>46339</v>
      </c>
      <c r="M83" s="36">
        <f t="shared" si="2"/>
        <v>0.50972222222222197</v>
      </c>
      <c r="N83" s="37" t="s">
        <v>92</v>
      </c>
    </row>
    <row r="84" spans="1:14" ht="93" x14ac:dyDescent="0.35">
      <c r="A84" s="31">
        <v>82</v>
      </c>
      <c r="B84" s="32" t="s">
        <v>291</v>
      </c>
      <c r="C84" s="33" t="s">
        <v>298</v>
      </c>
      <c r="D84" s="32" t="s">
        <v>41</v>
      </c>
      <c r="E84" s="32" t="s">
        <v>282</v>
      </c>
      <c r="F84" s="32" t="s">
        <v>292</v>
      </c>
      <c r="G84" s="32" t="s">
        <v>293</v>
      </c>
      <c r="H84" s="32" t="s">
        <v>294</v>
      </c>
      <c r="I84" s="32" t="s">
        <v>295</v>
      </c>
      <c r="J84" s="33">
        <v>250</v>
      </c>
      <c r="K84" s="34">
        <f t="shared" si="3"/>
        <v>8750</v>
      </c>
      <c r="L84" s="35">
        <v>46339</v>
      </c>
      <c r="M84" s="36">
        <f>M83+TIME(0,2,0)</f>
        <v>0.51111111111111085</v>
      </c>
      <c r="N84" s="37" t="s">
        <v>92</v>
      </c>
    </row>
    <row r="85" spans="1:14" ht="21" x14ac:dyDescent="0.35">
      <c r="A85" s="4" t="s">
        <v>47</v>
      </c>
      <c r="B85" s="4"/>
      <c r="C85" s="4"/>
      <c r="D85" s="4"/>
      <c r="E85" s="4"/>
      <c r="F85" s="6"/>
      <c r="G85" s="6"/>
      <c r="H85" s="7"/>
      <c r="I85" s="6"/>
      <c r="J85" s="6"/>
      <c r="K85" s="5"/>
    </row>
    <row r="86" spans="1:14" ht="21" x14ac:dyDescent="0.35">
      <c r="A86" s="4" t="s">
        <v>48</v>
      </c>
      <c r="B86" s="4"/>
      <c r="C86" s="4"/>
      <c r="D86" s="4"/>
      <c r="E86" s="4"/>
      <c r="F86" s="4"/>
      <c r="G86" s="4"/>
      <c r="H86" s="8"/>
      <c r="I86" s="9"/>
      <c r="J86" s="10"/>
      <c r="K86" s="5"/>
    </row>
    <row r="87" spans="1:14" ht="21" x14ac:dyDescent="0.35">
      <c r="A87" s="4" t="s">
        <v>49</v>
      </c>
      <c r="B87" s="4"/>
      <c r="C87" s="4"/>
      <c r="D87" s="4"/>
      <c r="E87" s="4"/>
      <c r="F87" s="4"/>
      <c r="G87" s="4"/>
      <c r="H87" s="8"/>
      <c r="I87" s="9"/>
      <c r="J87" s="10"/>
      <c r="K87" s="5"/>
    </row>
    <row r="88" spans="1:14" ht="21" x14ac:dyDescent="0.35">
      <c r="A88" s="4" t="s">
        <v>50</v>
      </c>
      <c r="B88" s="4"/>
      <c r="C88" s="4"/>
      <c r="D88" s="4"/>
      <c r="E88" s="4"/>
      <c r="F88" s="4"/>
      <c r="G88" s="4"/>
      <c r="H88" s="8"/>
      <c r="I88" s="9"/>
      <c r="J88" s="10"/>
      <c r="K88" s="5"/>
    </row>
    <row r="89" spans="1:14" ht="21" x14ac:dyDescent="0.35">
      <c r="A89" s="4" t="s">
        <v>51</v>
      </c>
      <c r="B89" s="4"/>
      <c r="C89" s="4"/>
      <c r="D89" s="4"/>
      <c r="E89" s="4"/>
      <c r="F89" s="4"/>
      <c r="G89" s="4"/>
      <c r="H89" s="8"/>
      <c r="I89" s="9"/>
      <c r="J89" s="10"/>
      <c r="K89" s="5"/>
    </row>
    <row r="90" spans="1:14" ht="21" x14ac:dyDescent="0.35">
      <c r="A90" s="4"/>
      <c r="B90" s="4"/>
      <c r="C90" s="4"/>
      <c r="D90" s="4"/>
      <c r="E90" s="4"/>
      <c r="F90" s="4"/>
      <c r="G90" s="4"/>
      <c r="H90" s="8"/>
      <c r="I90" s="9"/>
      <c r="J90" s="10"/>
      <c r="K90" s="5"/>
    </row>
    <row r="91" spans="1:14" ht="21" x14ac:dyDescent="0.35">
      <c r="A91" s="4" t="s">
        <v>52</v>
      </c>
      <c r="B91" s="4"/>
      <c r="C91" s="4"/>
      <c r="D91" s="4"/>
      <c r="E91" s="4"/>
      <c r="F91" s="4"/>
      <c r="G91" s="4"/>
      <c r="H91" s="8"/>
      <c r="I91" s="9"/>
      <c r="J91" s="10"/>
      <c r="K91" s="5"/>
    </row>
    <row r="92" spans="1:14" ht="51.75" customHeight="1" x14ac:dyDescent="0.35">
      <c r="A92" s="48" t="s">
        <v>53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</row>
    <row r="93" spans="1:14" ht="24" customHeight="1" x14ac:dyDescent="0.35">
      <c r="A93" s="4" t="s">
        <v>54</v>
      </c>
      <c r="B93" s="4"/>
      <c r="C93" s="4"/>
      <c r="D93" s="4"/>
      <c r="E93" s="4"/>
      <c r="F93" s="4"/>
      <c r="G93" s="4"/>
      <c r="H93" s="8"/>
      <c r="I93" s="9"/>
      <c r="J93" s="10"/>
      <c r="K93" s="5"/>
    </row>
    <row r="94" spans="1:14" ht="21" x14ac:dyDescent="0.35">
      <c r="A94" s="4"/>
      <c r="B94" s="4"/>
      <c r="C94" s="4"/>
      <c r="D94" s="4"/>
      <c r="E94" s="4"/>
      <c r="F94" s="4"/>
      <c r="G94" s="4"/>
      <c r="H94" s="8"/>
      <c r="I94" s="9"/>
      <c r="J94" s="10"/>
      <c r="K94" s="5"/>
    </row>
    <row r="95" spans="1:14" ht="21" x14ac:dyDescent="0.35">
      <c r="A95" s="4" t="s">
        <v>55</v>
      </c>
      <c r="B95" s="4"/>
      <c r="C95" s="4"/>
      <c r="D95" s="4"/>
      <c r="E95" s="4"/>
      <c r="F95" s="4"/>
      <c r="G95" s="4"/>
      <c r="H95" s="8"/>
      <c r="I95" s="9"/>
      <c r="J95" s="10"/>
      <c r="K95" s="5"/>
    </row>
    <row r="96" spans="1:14" ht="21" x14ac:dyDescent="0.35">
      <c r="A96" s="4"/>
      <c r="B96" s="4"/>
      <c r="C96" s="4"/>
      <c r="D96" s="4"/>
      <c r="E96" s="4"/>
      <c r="F96" s="4"/>
      <c r="G96" s="4"/>
      <c r="H96" s="8"/>
      <c r="I96" s="9"/>
      <c r="J96" s="10"/>
      <c r="K96" s="5"/>
    </row>
    <row r="97" spans="1:14" ht="21" x14ac:dyDescent="0.35">
      <c r="A97" s="46" t="s">
        <v>56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</row>
    <row r="98" spans="1:14" ht="21" x14ac:dyDescent="0.35">
      <c r="A98" s="17" t="s">
        <v>57</v>
      </c>
      <c r="B98" s="17"/>
      <c r="C98" s="17"/>
      <c r="D98" s="17"/>
      <c r="E98" s="17"/>
      <c r="F98" s="17"/>
      <c r="G98" s="17"/>
      <c r="H98" s="18"/>
      <c r="I98" s="19"/>
      <c r="J98" s="10"/>
      <c r="K98" s="17"/>
      <c r="L98" s="20"/>
      <c r="M98" s="20"/>
      <c r="N98" s="20"/>
    </row>
    <row r="99" spans="1:14" s="20" customFormat="1" ht="44.25" customHeight="1" x14ac:dyDescent="0.35">
      <c r="A99" s="48" t="s">
        <v>58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</row>
    <row r="100" spans="1:14" ht="41.25" customHeight="1" x14ac:dyDescent="0.3">
      <c r="A100" s="49" t="s">
        <v>59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</row>
    <row r="101" spans="1:14" ht="21" x14ac:dyDescent="0.35">
      <c r="A101" s="17" t="s">
        <v>60</v>
      </c>
      <c r="B101" s="17"/>
      <c r="C101" s="17"/>
      <c r="D101" s="17"/>
      <c r="E101" s="17"/>
      <c r="F101" s="17"/>
      <c r="G101" s="17"/>
      <c r="H101" s="18"/>
      <c r="I101" s="19"/>
      <c r="J101" s="10"/>
      <c r="K101" s="17"/>
      <c r="L101" s="20"/>
      <c r="M101" s="20"/>
      <c r="N101" s="20"/>
    </row>
    <row r="102" spans="1:14" ht="21" x14ac:dyDescent="0.35">
      <c r="A102" s="17" t="s">
        <v>61</v>
      </c>
      <c r="B102" s="17"/>
      <c r="C102" s="17"/>
      <c r="D102" s="17"/>
      <c r="E102" s="17"/>
      <c r="F102" s="17"/>
      <c r="G102" s="17"/>
      <c r="H102" s="18"/>
      <c r="I102" s="19"/>
      <c r="J102" s="10"/>
      <c r="K102" s="17"/>
      <c r="L102" s="20"/>
      <c r="M102" s="20"/>
      <c r="N102" s="20"/>
    </row>
    <row r="103" spans="1:14" ht="21" x14ac:dyDescent="0.35">
      <c r="A103" s="17" t="s">
        <v>62</v>
      </c>
      <c r="B103" s="17"/>
      <c r="C103" s="17"/>
      <c r="D103" s="17"/>
      <c r="E103" s="17"/>
      <c r="F103" s="17"/>
      <c r="G103" s="21"/>
      <c r="H103" s="22"/>
      <c r="I103" s="23"/>
      <c r="J103" s="3"/>
      <c r="K103" s="21"/>
      <c r="L103" s="20"/>
      <c r="M103" s="20"/>
      <c r="N103" s="20"/>
    </row>
    <row r="104" spans="1:14" x14ac:dyDescent="0.3">
      <c r="A104" s="20"/>
      <c r="B104" s="20"/>
      <c r="C104" s="20"/>
      <c r="D104" s="20"/>
      <c r="E104" s="20"/>
      <c r="F104" s="20"/>
      <c r="G104" s="20"/>
      <c r="H104" s="24"/>
      <c r="I104" s="25"/>
      <c r="K104" s="20"/>
      <c r="L104" s="20"/>
      <c r="M104" s="20"/>
      <c r="N104" s="20"/>
    </row>
  </sheetData>
  <autoFilter ref="B1:D98" xr:uid="{55BC4F1D-722D-49E6-89E1-F0E9B73040B3}">
    <filterColumn colId="0" showButton="0"/>
    <filterColumn colId="1" showButton="0"/>
  </autoFilter>
  <mergeCells count="5">
    <mergeCell ref="A97:K97"/>
    <mergeCell ref="A1:N1"/>
    <mergeCell ref="A99:N99"/>
    <mergeCell ref="A100:N100"/>
    <mergeCell ref="A92:N92"/>
  </mergeCells>
  <pageMargins left="0.70866141732283472" right="0.70866141732283472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 yılı mahsul liste</vt:lpstr>
      <vt:lpstr>'2026 yılı mahsul liste'!Yazdırma_Alanı</vt:lpstr>
    </vt:vector>
  </TitlesOfParts>
  <Company>VAKIFLAR GENEL MUDURLUGU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Rümeysa GÖKGÖZ</dc:creator>
  <cp:lastModifiedBy>Gülcihan TAŞ</cp:lastModifiedBy>
  <cp:lastPrinted>2026-11-06T08:28:16Z</cp:lastPrinted>
  <dcterms:created xsi:type="dcterms:W3CDTF">2025-12-03T08:12:30Z</dcterms:created>
  <dcterms:modified xsi:type="dcterms:W3CDTF">2026-11-06T09:23:15Z</dcterms:modified>
</cp:coreProperties>
</file>